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9"/>
  <workbookPr defaultThemeVersion="124226"/>
  <mc:AlternateContent xmlns:mc="http://schemas.openxmlformats.org/markup-compatibility/2006">
    <mc:Choice Requires="x15">
      <x15ac:absPath xmlns:x15ac="http://schemas.microsoft.com/office/spreadsheetml/2010/11/ac" url="D:\working\waccache\GVX0EPF00002AC2\EXCELCNV\cfac88e4-fca0-4ed2-bf4d-b50d974e9e13\"/>
    </mc:Choice>
  </mc:AlternateContent>
  <xr:revisionPtr revIDLastSave="0" documentId="8_{35DBAC21-1ECB-4AFA-87B8-74579C6701D5}" xr6:coauthVersionLast="47" xr6:coauthVersionMax="47" xr10:uidLastSave="{00000000-0000-0000-0000-000000000000}"/>
  <bookViews>
    <workbookView xWindow="-60" yWindow="-60" windowWidth="15480" windowHeight="11640" xr2:uid="{82460A04-0617-4AF6-809C-B3076B53A5FA}"/>
  </bookViews>
  <sheets>
    <sheet name="Тит.лист" sheetId="3" r:id="rId1"/>
    <sheet name="Часть 1" sheetId="8" r:id="rId2"/>
    <sheet name="часть 2 " sheetId="5" r:id="rId3"/>
    <sheet name="Часть 3" sheetId="6" r:id="rId4"/>
    <sheet name="Пояснения Часть4"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8" l="1"/>
  <c r="I11" i="8"/>
  <c r="H11" i="8"/>
  <c r="F11" i="8"/>
  <c r="G11" i="8"/>
  <c r="C11" i="8"/>
  <c r="D11" i="8"/>
  <c r="I60" i="5"/>
  <c r="F60" i="5"/>
  <c r="U50" i="5"/>
  <c r="U55" i="5"/>
  <c r="R55" i="5"/>
  <c r="S55" i="5"/>
  <c r="T55" i="5"/>
  <c r="T50" i="5"/>
  <c r="J60" i="5"/>
  <c r="U60" i="5"/>
  <c r="S50" i="5"/>
  <c r="Q45" i="5"/>
  <c r="Q60" i="5"/>
  <c r="P45" i="5"/>
  <c r="W45" i="5"/>
  <c r="P60" i="5"/>
  <c r="U35" i="5"/>
  <c r="X35" i="5"/>
  <c r="T35" i="5"/>
  <c r="T45" i="5"/>
  <c r="L60" i="5"/>
  <c r="M60" i="5"/>
  <c r="L55" i="5"/>
  <c r="M55" i="5"/>
  <c r="M50" i="5"/>
  <c r="M44" i="5"/>
  <c r="L50" i="5"/>
  <c r="L44" i="5"/>
  <c r="L45" i="5"/>
  <c r="M45" i="5"/>
  <c r="I35" i="5"/>
  <c r="F35" i="5"/>
  <c r="H35" i="5"/>
  <c r="L35" i="5"/>
  <c r="M35" i="5"/>
  <c r="S35" i="5"/>
  <c r="R35" i="5"/>
  <c r="Q35" i="5"/>
  <c r="P35" i="5"/>
  <c r="O25" i="5"/>
  <c r="N25" i="5"/>
  <c r="E60" i="5"/>
  <c r="E55" i="5"/>
  <c r="E50" i="5"/>
  <c r="E45" i="5"/>
  <c r="E35" i="5"/>
  <c r="J50" i="5"/>
  <c r="J55" i="5"/>
  <c r="J45" i="5"/>
  <c r="J44" i="5"/>
  <c r="J67" i="5"/>
  <c r="T28" i="5"/>
  <c r="I28" i="5"/>
  <c r="I67" i="5"/>
  <c r="H28" i="5"/>
  <c r="E28" i="5"/>
  <c r="F28" i="5"/>
  <c r="Q28" i="5"/>
  <c r="P28" i="5"/>
  <c r="S28" i="5"/>
  <c r="R28" i="5"/>
  <c r="U28" i="5"/>
  <c r="W28" i="5"/>
  <c r="U25" i="5"/>
  <c r="U11" i="5"/>
  <c r="T11" i="5"/>
  <c r="T67" i="5"/>
  <c r="O11" i="5"/>
  <c r="N11" i="5"/>
  <c r="M11" i="5"/>
  <c r="M10" i="5"/>
  <c r="L11" i="5"/>
  <c r="L10" i="5"/>
  <c r="I11" i="5"/>
  <c r="H11" i="5"/>
  <c r="F11" i="5"/>
  <c r="E11" i="5"/>
  <c r="I25" i="5"/>
  <c r="H25" i="5"/>
  <c r="H10" i="5"/>
  <c r="F25" i="5"/>
  <c r="E25" i="5"/>
  <c r="B11" i="8"/>
  <c r="I55" i="5"/>
  <c r="I50" i="5"/>
  <c r="I45" i="5"/>
  <c r="W70" i="5"/>
  <c r="W69" i="5"/>
  <c r="Y70" i="5"/>
  <c r="R50" i="5"/>
  <c r="W50" i="5"/>
  <c r="Q50" i="5"/>
  <c r="U45" i="5"/>
  <c r="F55" i="5"/>
  <c r="F50" i="5"/>
  <c r="F45" i="5"/>
  <c r="H60" i="5"/>
  <c r="H55" i="5"/>
  <c r="H44" i="5"/>
  <c r="H50" i="5"/>
  <c r="H45" i="5"/>
  <c r="W60" i="5"/>
  <c r="U44" i="5"/>
  <c r="T44" i="5"/>
  <c r="E44" i="5"/>
  <c r="E67" i="5"/>
  <c r="Q44" i="5"/>
  <c r="Q67" i="5"/>
  <c r="X28" i="5"/>
  <c r="F10" i="5"/>
  <c r="I10" i="5"/>
  <c r="N10" i="5"/>
  <c r="N67" i="5"/>
  <c r="E10" i="5"/>
  <c r="O10" i="5"/>
  <c r="O67" i="5"/>
  <c r="I44" i="5"/>
  <c r="S44" i="5"/>
  <c r="S67" i="5"/>
  <c r="F44" i="5"/>
  <c r="P44" i="5"/>
  <c r="P67" i="5"/>
  <c r="W55" i="5"/>
  <c r="W35" i="5"/>
  <c r="F67" i="5"/>
  <c r="W44" i="5"/>
  <c r="U67" i="5"/>
  <c r="M67" i="5"/>
  <c r="L67" i="5"/>
  <c r="H67" i="5"/>
  <c r="R44" i="5"/>
  <c r="R67" i="5"/>
  <c r="W67" i="5"/>
</calcChain>
</file>

<file path=xl/sharedStrings.xml><?xml version="1.0" encoding="utf-8"?>
<sst xmlns="http://schemas.openxmlformats.org/spreadsheetml/2006/main" count="294" uniqueCount="229">
  <si>
    <t>УТВЕРЖДАЮ</t>
  </si>
  <si>
    <t xml:space="preserve">Директор ГБУ  КО ПОО </t>
  </si>
  <si>
    <t>"Технологический колледж"</t>
  </si>
  <si>
    <t>____________   Л.Н. Пуйдокене</t>
  </si>
  <si>
    <t>31 августа 2023 года</t>
  </si>
  <si>
    <t>У Ч Е Б Н Ы Й    П Л А Н</t>
  </si>
  <si>
    <t xml:space="preserve">  программы подготовки специалистов среднего звена</t>
  </si>
  <si>
    <t>государственного   бюджетного  учреждения Калининградской области</t>
  </si>
  <si>
    <t>профессиональной образовательной организации</t>
  </si>
  <si>
    <t xml:space="preserve"> "Технологический колледж"</t>
  </si>
  <si>
    <t>по специальности среднего профессионального образования</t>
  </si>
  <si>
    <t xml:space="preserve">38.02.08    Торговое дело  </t>
  </si>
  <si>
    <t xml:space="preserve"> </t>
  </si>
  <si>
    <r>
      <rPr>
        <b/>
        <sz val="10"/>
        <rFont val="Times New Roman"/>
        <family val="1"/>
        <charset val="204"/>
      </rPr>
      <t xml:space="preserve">Квалификация: </t>
    </r>
    <r>
      <rPr>
        <sz val="10"/>
        <rFont val="Times New Roman"/>
        <family val="1"/>
        <charset val="204"/>
      </rPr>
      <t xml:space="preserve">         специалист торгового дела</t>
    </r>
  </si>
  <si>
    <r>
      <rPr>
        <b/>
        <sz val="10"/>
        <rFont val="Times New Roman"/>
        <family val="1"/>
        <charset val="204"/>
      </rPr>
      <t xml:space="preserve">Форма обучения: </t>
    </r>
    <r>
      <rPr>
        <sz val="10"/>
        <rFont val="Times New Roman"/>
        <family val="1"/>
        <charset val="204"/>
      </rPr>
      <t xml:space="preserve">       очная</t>
    </r>
  </si>
  <si>
    <r>
      <rPr>
        <b/>
        <sz val="10"/>
        <rFont val="Times New Roman"/>
        <family val="1"/>
        <charset val="204"/>
      </rPr>
      <t xml:space="preserve">Срок получения среднего профессионального образования: </t>
    </r>
    <r>
      <rPr>
        <sz val="10"/>
        <rFont val="Times New Roman"/>
        <family val="1"/>
        <charset val="204"/>
      </rPr>
      <t xml:space="preserve"> 2 года 10 месяцев</t>
    </r>
  </si>
  <si>
    <r>
      <rPr>
        <b/>
        <sz val="10"/>
        <rFont val="Times New Roman"/>
        <family val="1"/>
        <charset val="204"/>
      </rPr>
      <t>Уровень образования:</t>
    </r>
    <r>
      <rPr>
        <sz val="10"/>
        <rFont val="Times New Roman"/>
        <family val="1"/>
        <charset val="204"/>
      </rPr>
      <t xml:space="preserve">    основное общее образование</t>
    </r>
  </si>
  <si>
    <r>
      <t xml:space="preserve"> Профиль профессионального образования - </t>
    </r>
    <r>
      <rPr>
        <sz val="10"/>
        <rFont val="Times New Roman"/>
        <family val="1"/>
        <charset val="204"/>
      </rPr>
      <t>социально-экономический</t>
    </r>
  </si>
  <si>
    <t xml:space="preserve">                                            1. СВОДНЫЕ ДАННЫЕ ПО БЮДЖЕТУ ВРЕМЕНИ</t>
  </si>
  <si>
    <t>Курсы</t>
  </si>
  <si>
    <t>Обучение по дисциплинам и междисциплинарным курсам с промежуточной аттестацией, нед.</t>
  </si>
  <si>
    <t>Учебная практика, нед.</t>
  </si>
  <si>
    <t>Производственная практика, нед.</t>
  </si>
  <si>
    <t>Государственная итоговая аттестация , нед.</t>
  </si>
  <si>
    <t>Каникулы, нед.</t>
  </si>
  <si>
    <t>Всего, нед.</t>
  </si>
  <si>
    <t xml:space="preserve">Производственная практика (по профилю специальности) </t>
  </si>
  <si>
    <t xml:space="preserve">Производственная практика (преддипломная) </t>
  </si>
  <si>
    <t>Подготовка дипломного проекта (работы) и демонстрационного экзамена</t>
  </si>
  <si>
    <t>Защита   дипломного проекта (работы) и демонстрационного экзамена</t>
  </si>
  <si>
    <t>1 курс</t>
  </si>
  <si>
    <t>2 курс</t>
  </si>
  <si>
    <t>3 курс</t>
  </si>
  <si>
    <t>Всего</t>
  </si>
  <si>
    <t>2. План учебного процесса</t>
  </si>
  <si>
    <t>Индекс</t>
  </si>
  <si>
    <t>Наименование циклов, дисциплин, профессиональных модулей, междисциплинарных курсов, практик</t>
  </si>
  <si>
    <t>Промежуточная аттестация</t>
  </si>
  <si>
    <t>Объем образовательной нагрузки</t>
  </si>
  <si>
    <t>Распределение обязательной нагрузки по курсам и семестрам (час.)</t>
  </si>
  <si>
    <t>Объем ППССЗ</t>
  </si>
  <si>
    <t>Дифференцированных зачетов /</t>
  </si>
  <si>
    <t xml:space="preserve">экзаменов </t>
  </si>
  <si>
    <t>Объем часов</t>
  </si>
  <si>
    <t>Самостоятельная  работа</t>
  </si>
  <si>
    <t>Индивидуальный проект</t>
  </si>
  <si>
    <t xml:space="preserve"> Во взаимодействии с преподавателем</t>
  </si>
  <si>
    <t xml:space="preserve">Всего учебных занятий </t>
  </si>
  <si>
    <t>лабораторные и практические занятия форме практической подготовке</t>
  </si>
  <si>
    <t>Учебная и производственная практики</t>
  </si>
  <si>
    <t>курсовые работы (проекты)</t>
  </si>
  <si>
    <t>Обязательная часть</t>
  </si>
  <si>
    <t>Вариативная часть</t>
  </si>
  <si>
    <t>Консультации</t>
  </si>
  <si>
    <t>Экзамены</t>
  </si>
  <si>
    <t>1 сем.
17 нед.</t>
  </si>
  <si>
    <t>2 сем.
24 нед.</t>
  </si>
  <si>
    <t>3 сем. 17  нед.</t>
  </si>
  <si>
    <t>4 сем. 24 нед.</t>
  </si>
  <si>
    <t>5 сем. 
17   нед.</t>
  </si>
  <si>
    <t xml:space="preserve">6 сем.
 14   нед. </t>
  </si>
  <si>
    <t>О.00</t>
  </si>
  <si>
    <t>Общеобразовательный цикл</t>
  </si>
  <si>
    <t>60% - 886</t>
  </si>
  <si>
    <t>40% - 590</t>
  </si>
  <si>
    <t>Обязательные учебные дисциплины</t>
  </si>
  <si>
    <t>ОУД.01</t>
  </si>
  <si>
    <t>Русский язык</t>
  </si>
  <si>
    <t>ОУД.02</t>
  </si>
  <si>
    <t>Литература</t>
  </si>
  <si>
    <t>ОУД.03</t>
  </si>
  <si>
    <r>
      <t xml:space="preserve">Иностранный язык      </t>
    </r>
    <r>
      <rPr>
        <b/>
        <sz val="10"/>
        <rFont val="Times New Roman"/>
        <family val="1"/>
        <charset val="204"/>
      </rPr>
      <t>У</t>
    </r>
  </si>
  <si>
    <t>ОУД.04</t>
  </si>
  <si>
    <t xml:space="preserve">Информатика </t>
  </si>
  <si>
    <t>ОУД.05</t>
  </si>
  <si>
    <t>Физика</t>
  </si>
  <si>
    <t>ОУД.06</t>
  </si>
  <si>
    <t>Химия</t>
  </si>
  <si>
    <t>ОУД.07</t>
  </si>
  <si>
    <t>Биология</t>
  </si>
  <si>
    <t>ОУД.08</t>
  </si>
  <si>
    <t>История</t>
  </si>
  <si>
    <t>ОУД.09</t>
  </si>
  <si>
    <r>
      <t xml:space="preserve">Обществознание  </t>
    </r>
    <r>
      <rPr>
        <b/>
        <sz val="10"/>
        <rFont val="Times New Roman"/>
        <family val="1"/>
        <charset val="204"/>
      </rPr>
      <t>У</t>
    </r>
  </si>
  <si>
    <t>ОУД.10</t>
  </si>
  <si>
    <t>География</t>
  </si>
  <si>
    <t>ОУД.11</t>
  </si>
  <si>
    <t>Физическая культура</t>
  </si>
  <si>
    <t>ОУД.12</t>
  </si>
  <si>
    <t>Основы безопасности жизнедеятельности</t>
  </si>
  <si>
    <t>ОУД.13</t>
  </si>
  <si>
    <r>
      <t xml:space="preserve">Математика  </t>
    </r>
    <r>
      <rPr>
        <b/>
        <sz val="10"/>
        <rFont val="Times New Roman"/>
        <family val="1"/>
        <charset val="204"/>
      </rPr>
      <t>У</t>
    </r>
  </si>
  <si>
    <t>ДУД</t>
  </si>
  <si>
    <t xml:space="preserve">Дополнительные учебные дисциплины </t>
  </si>
  <si>
    <t>ДУД.01</t>
  </si>
  <si>
    <t>Родной язык</t>
  </si>
  <si>
    <t>ДУД.02</t>
  </si>
  <si>
    <t>Основы проектной деятельности</t>
  </si>
  <si>
    <t>СГ.00</t>
  </si>
  <si>
    <t>Социально-гуманитарный цикл</t>
  </si>
  <si>
    <t>СГ.01</t>
  </si>
  <si>
    <t>История России</t>
  </si>
  <si>
    <t>СГ.02</t>
  </si>
  <si>
    <t>Иностранный язык в профессиональной деятельности</t>
  </si>
  <si>
    <t>СГ.03</t>
  </si>
  <si>
    <t>Безопасность жизнедеятельности</t>
  </si>
  <si>
    <t>СГ.04</t>
  </si>
  <si>
    <t xml:space="preserve">СГ.05 </t>
  </si>
  <si>
    <t>Основы финансовой грамотности</t>
  </si>
  <si>
    <t>СГ.06</t>
  </si>
  <si>
    <t>Основы мировых религиозных культур</t>
  </si>
  <si>
    <t>ОП.00</t>
  </si>
  <si>
    <t>Общепрофессиональный цикл</t>
  </si>
  <si>
    <t>ОП.01</t>
  </si>
  <si>
    <t>Экономика и основы анализа финансово-хозяйственной деятельности торговой организации</t>
  </si>
  <si>
    <t>ОП.02</t>
  </si>
  <si>
    <t>Прикладные компьютерные программы в профессиональной деятельности</t>
  </si>
  <si>
    <t>ОП.03</t>
  </si>
  <si>
    <t>Эксплуатация торгово-технологического оборудования и охрана труда</t>
  </si>
  <si>
    <t>ОП.04</t>
  </si>
  <si>
    <t>Автоматизация торгово-технологических процессов</t>
  </si>
  <si>
    <t>ОП.05</t>
  </si>
  <si>
    <t>Основы предпринимательства/Адаптивные информационные и коммуникационные технологии</t>
  </si>
  <si>
    <t>ОП.06</t>
  </si>
  <si>
    <t>Правовое обеспечение профессиональной деятельности</t>
  </si>
  <si>
    <t>ОП.07</t>
  </si>
  <si>
    <t>Мерчандайзинг</t>
  </si>
  <si>
    <t>ОП.08</t>
  </si>
  <si>
    <t>Гражданское население в противодействии 
распространению идеологии терроризма</t>
  </si>
  <si>
    <t>ПМ.00</t>
  </si>
  <si>
    <t>Профессиональный цикл</t>
  </si>
  <si>
    <t>ПМ.01</t>
  </si>
  <si>
    <t>Организация и осуществление торговой деятельности</t>
  </si>
  <si>
    <t>2</t>
  </si>
  <si>
    <t>Экзамен по модулю</t>
  </si>
  <si>
    <t>МДК.01. 01</t>
  </si>
  <si>
    <t>УП.01</t>
  </si>
  <si>
    <t>Учебная практика</t>
  </si>
  <si>
    <t>ПП.01</t>
  </si>
  <si>
    <t>Производственная практика (по профилю специальности)</t>
  </si>
  <si>
    <t>ПМ.02</t>
  </si>
  <si>
    <t>Товароведение и организация экспертизы качества потребительских товаров</t>
  </si>
  <si>
    <t>МДК.02. 01</t>
  </si>
  <si>
    <t>УП.02</t>
  </si>
  <si>
    <t>ПП.02</t>
  </si>
  <si>
    <t>ПМ.03.</t>
  </si>
  <si>
    <t xml:space="preserve">Осуществление продаж потребительских товаров и координация работы с клиентами </t>
  </si>
  <si>
    <t>МДК.03.01</t>
  </si>
  <si>
    <t>УП.03</t>
  </si>
  <si>
    <t>ПП.03</t>
  </si>
  <si>
    <t>ПМ.04</t>
  </si>
  <si>
    <t xml:space="preserve">  Выполнение работ по одной или нескольким профессиям рабочих, служащих по профессии  13319 Лаборант химико - бактериалогического анализа 
</t>
  </si>
  <si>
    <t>МДК.04.01</t>
  </si>
  <si>
    <t>Химико-бактериологический контроль сырья и готовой продукции</t>
  </si>
  <si>
    <t>УП.04</t>
  </si>
  <si>
    <t>ПП.04</t>
  </si>
  <si>
    <t>ПДП</t>
  </si>
  <si>
    <t>ГИА</t>
  </si>
  <si>
    <t>Государственная  итоговая аттестация</t>
  </si>
  <si>
    <t>ВСЕГО</t>
  </si>
  <si>
    <t>4212 + 216 = 4428</t>
  </si>
  <si>
    <t>ГИА.00 Государственная итоговая аттестация проводится в форме демонстрационного экзамена и защиты дипломного проекта (работы).
Государственная итоговая аттестация завершается присвоением квалификации специалиста среднего звена: специалист торгового дела</t>
  </si>
  <si>
    <t>Дисциплин и МДК</t>
  </si>
  <si>
    <t>Учебной практики</t>
  </si>
  <si>
    <t>ГИА.01 Подготовка дипломного проекта (работы)  - 4 недели</t>
  </si>
  <si>
    <t xml:space="preserve">Производственной практики (по профилю специальности) </t>
  </si>
  <si>
    <t>ГИА.02  Защита дипломного проекта (работы) - 2 недели</t>
  </si>
  <si>
    <t>Производственной практики 
(преддипломной)</t>
  </si>
  <si>
    <t>% практикоориентированности  - 86,0%</t>
  </si>
  <si>
    <t>Экзаменов</t>
  </si>
  <si>
    <t>Дифференцированных зачетов</t>
  </si>
  <si>
    <t>3. Перечень кабинетов,  лабораторий, мастерских и др. для подготовки по специальности</t>
  </si>
  <si>
    <t>№</t>
  </si>
  <si>
    <t>Наименование</t>
  </si>
  <si>
    <t>Социально-экономических дисциплин</t>
  </si>
  <si>
    <t>Кабинеты</t>
  </si>
  <si>
    <t xml:space="preserve">Иностранного языка </t>
  </si>
  <si>
    <t xml:space="preserve">Математики </t>
  </si>
  <si>
    <t>Экономики и основы анализа финансово-хозяйственной деятельности торговой организации</t>
  </si>
  <si>
    <t>5.</t>
  </si>
  <si>
    <t>Торгово-технологическое оборудование и охраны труда</t>
  </si>
  <si>
    <t>9.</t>
  </si>
  <si>
    <t>Документационного обеспечения управления</t>
  </si>
  <si>
    <t>10.</t>
  </si>
  <si>
    <t>Безопасности жизнедеятельности и охраны труда</t>
  </si>
  <si>
    <t>1.</t>
  </si>
  <si>
    <t>Лаборатории</t>
  </si>
  <si>
    <t>2.</t>
  </si>
  <si>
    <t>Товароведения и экспертизы продовольственных товаров</t>
  </si>
  <si>
    <t>3.</t>
  </si>
  <si>
    <t>Товароведения и экспертизы непродовольственных товаров</t>
  </si>
  <si>
    <t>4.</t>
  </si>
  <si>
    <t xml:space="preserve"> Автоматизация торгово-технологических процессов</t>
  </si>
  <si>
    <t>Лаборатория по оценке качества потребительских товаров</t>
  </si>
  <si>
    <t>Учебный магазин</t>
  </si>
  <si>
    <t>Мастерские</t>
  </si>
  <si>
    <t>Учебный склад</t>
  </si>
  <si>
    <t>Спортивный зал</t>
  </si>
  <si>
    <t>Спортивный комплекс</t>
  </si>
  <si>
    <t>Открытый стадион широкого профиля с элементами полосы препятствий</t>
  </si>
  <si>
    <t>Стрелковый тир  (в любой модификации, включая электронный) или место для 
стрельбы</t>
  </si>
  <si>
    <t>Библиотека, читальный зал с выходом в сеть Интернет</t>
  </si>
  <si>
    <t>Залы</t>
  </si>
  <si>
    <t>Актовый зал</t>
  </si>
  <si>
    <t xml:space="preserve"> 4. Пояснительная записка</t>
  </si>
  <si>
    <t xml:space="preserve"> 1. Настоящий учебный план  государственного бюджетного  учреждения Калининградской области профессиональной образовательной организации  "Технологический колледж" разработан на основе Федерального государственного образовательного стандарта по специальности среднего профессионального образования 38.02.08 Торговое дело, утвержденного приказом Министерства просвещения Российской Федерации № 548 от 19 июля 2023 года, зарегистрирован Министерством юстиции   Российской Федерации рег. № 74906 от 22 августа 2023 года,  Приказа Министерства образования и науки Российской Федерации   от 17 мая 2012 г. № 413 «Об утверждении Федерального государственного образовательного стандарта среднего общего образования»;  Приказа Министерства просвещения РФ от 12 августа 2022 года №732  "О внесение изменений в федеральный государственный образовательный стандарт среднего общего образования, утвержденный  приказом Министерства образования и науки Российской Федерации от 17 мая 2012 г. N 413; Приказа Министерства просвещения Российской Федерации   от 24 августа 2022 года № 762 «Об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  локальных актов ГБУ  КО ПООТК: Положения о порядке проведения государственной итоговой аттестации по образовательным программам среднего профессионального образования; Положения о текущем и рубежном контроле знаний и промежуточной аттестации, Положения о практической подготовки обучающихся, осваивающих  программы подготовки специалистов среднего звена среднего профессионального образования.</t>
  </si>
  <si>
    <t>2. План разработан для обучающихся, осваивающих программу на базе  основного общего образования и  приступают к обучению с 1 курса. Обучение на всех курсах начинается с 1 сентября при  пятидневной учебной недели, предусмотрено проведение занятий парами.</t>
  </si>
  <si>
    <t xml:space="preserve">3. В общеобразовательный цикл внесены 13 обязательных учебных дисциплин и две дисциплины дополнительные на основании Приказа Министерства просвещения РФ от 12 августа 2022 г. N 732 "О внесении изменений в федеральный государственный образовательный стандарт среднего общего образования, утвержденный приказом Министерства образования и науки Российской Федерации от 17 мая 2012 г. N 413".             </t>
  </si>
  <si>
    <t>4. Обучающиеся в общеобразовательном цикле выполняют индивидуальный проект ,который представляет собой особую форму организации деятельности обучающихся (учебное исследование или учебный проект). Индивидуальный проект выполняется обучающимся самостоятельно под руководством преподователя по выбранной теме в любой избранной области деятельности (познавательной, практической, учебно-исследовательской, социальной, художественно-творческой, иной).</t>
  </si>
  <si>
    <t>5.Квалификация специалиста среднего звена: Специалист торгового дела. Объём образовательной программы - 4428 часов.</t>
  </si>
  <si>
    <t>6. Объем образовательной  нагрузки обучающегося составляет 36 академических часа в неделю, включая объем учебных занятий во взаимодействием с преподавателем и  самостоятельную  работу  обучающихся  по освоению ППССЗ.   % практикоориентированности - 86%.</t>
  </si>
  <si>
    <t>7. График учебного процесса разрабатывается при обязательном соблюдении общей продолжительности обучения 147 недель: из них обучение по дисциплинам и междисциплинарным курсам и промежуточной аттестации - 97 недель, практик 16  недель, государственной  итоговой аттестации 6 недель  (4 недели на подготовку дипломного проекта (работы) и демонстрационного экзамена и 2 недели на защиту дипломного проекта (работы) и выполнение демонстрационного экзамена,   каникулярного времени 24 недели.</t>
  </si>
  <si>
    <t xml:space="preserve">8. При реализации ППССЗ по специальности 38.02.08 Торговое дело  предусмотрены виды практик: учебная, производственная практика (по профилю специальности). Учебная практика и производственная практика (по профилю специальности) проводятся при освоении обучающимися  профессиональных компетенций в рамках профессиональных модулей и могут реализовываться как концентрированно в несколько периодов, так и рассредоточено, чередуясь с теоретическими занятиями в рамках профессиональных модулей. Порядок проведения учебной практики, производственной практики (по профилю специальности)  реализуются согласно Положения о практической подготовки обучающихся, осваивающие основные образовательные программы среднего профессионального образования.  </t>
  </si>
  <si>
    <t xml:space="preserve">9. Промежуточная аттестация в форме  дифференцированных зачетов предусмотренных учебным планом проводятся за счет учебного времени, отведенного на изучение  дисциплины, МДК и практики. Промежуточная аттестация в форме экзаменов проводится в  специально отведённое для этого время. Не более  8 экзаменов в год и предусматривает: подготовку к экзамену, консультации, проведение экзамена. По завершению каждого профессионального модуля  сдается экзамен по модулю. По результатам освоения программы профессионального модуля по освоению одной или несколько профессий рабочих (должностей, служащих) проводится   квалификационный экзамен, по результатам изучения данного модуля присваивается квалификация. </t>
  </si>
  <si>
    <t xml:space="preserve">10. В рамках реализации ППССЗ по специальности   38.02.08 Торговое дело обучающиеся осваивают профессию 13319 Лаборант химико - бактериалогического анализа </t>
  </si>
  <si>
    <t>11. Выполнение курсовых проектов  рассматривается как вид учебной работы по ПМ.01 МДК.01.01 Организация и осуществление торговой деятельности.-30 часов и ПМ.03 МДК.03.01 Осуществление продаж потребительских товаров и координация работы с клиентами - 30 часов.  Выполнение курсовых проектов  реализуется в пределах времени, отведенного на  изучение указаных МДК.</t>
  </si>
  <si>
    <t>12. В программу подготовки специалистов среднего звена включена рабочая программа воспитания обучающихся и календарный план воспитательной работы.</t>
  </si>
  <si>
    <t xml:space="preserve">13. Государственная итоговая аттестация проводится в форме демонстрационного экзамена и защиты дипломного проекта (работы). Государственная итоговая аттестация завершается присвоением квалификации специалиста среднего звена: специалист торгового дела. Требования к содержанию, объему и структуре дипломного проекта (работы) определены в Положении о дипломном проекте (работе).  </t>
  </si>
  <si>
    <t>14.  Объем времени, отведенный на вариативную часть циклов ППССЗ, в количестве 1116 часов, использованы на введение новых дисциплин в раздел СГ.00 в количестве   -  36 часовв: ОГСЭ.06 Основы мировых религиозных культур - 36 часов; В общепрофессиональный цикл в количестве 100 часов:  ОП.07 Мерчандайзин - 40 часов,  ОП.08 Гражданское население в противодействии 
распространению идеологии терроризма - 60 часов. Профессиональные модули увеличены на 980 часов   в соответствии с потребностями работодателей и спецификой образовательного учреждения. Вариативные часы распределены в   плане учебногно процесса, раздел 2.</t>
  </si>
  <si>
    <t>15. Формы и процедуры текущего контроля знаний  и промежуточной аттестации проводятся согласно Положения о текущем контроле знаний и промежуточной аттестации в ГБУ  КО ПООТК.</t>
  </si>
  <si>
    <t>16. В период обучения с юношами проводятся учебные сборы.</t>
  </si>
  <si>
    <t xml:space="preserve">СОГЛАСОВАНО:
Руководители кафедр: 
</t>
  </si>
  <si>
    <t xml:space="preserve">              Рассмотрено:
 Методический совет, протокол №01
31 августа 2023 года
</t>
  </si>
  <si>
    <t>Математических, естественнонаучных дисциплин и 
информационных технологий  ________________________  Романец Н.С.</t>
  </si>
  <si>
    <t>Заместитель директора   по учебно-производственной работе 
_________________ Н.И. Щепетина</t>
  </si>
  <si>
    <t xml:space="preserve">Общегуманитарных и социально-экономических  дисциплин ______________________      М.В. Михалева </t>
  </si>
  <si>
    <t xml:space="preserve">Заведующий   учебно - методическим отделом  ______________ Н.А. Ивашкина
 </t>
  </si>
  <si>
    <t>Технологии продуктов питания и товароведения
__________________ Тростянская А.Ю.</t>
  </si>
  <si>
    <t xml:space="preserve">
Согласовано:
ИП "Путилова"
Руководитель
______________________ Е.В. Путилова
МП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</si>
</sst>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name val="Arial"/>
      <family val="2"/>
    </font>
    <font>
      <sz val="10"/>
      <name val="Arial Cyr"/>
      <family val="2"/>
      <charset val="204"/>
    </font>
    <font>
      <sz val="10"/>
      <color indexed="62"/>
      <name val="Arial Cyr"/>
      <family val="2"/>
      <charset val="204"/>
    </font>
    <font>
      <sz val="8"/>
      <name val="Arial"/>
      <family val="2"/>
    </font>
    <font>
      <b/>
      <sz val="9"/>
      <color indexed="8"/>
      <name val="Times New Roman"/>
      <family val="1"/>
      <charset val="204"/>
    </font>
    <font>
      <sz val="9"/>
      <name val="Times New Roman"/>
      <family val="1"/>
      <charset val="204"/>
    </font>
    <font>
      <sz val="12"/>
      <name val="Times New Roman"/>
      <family val="1"/>
      <charset val="204"/>
    </font>
    <font>
      <sz val="12"/>
      <color indexed="62"/>
      <name val="Times New Roman"/>
      <family val="1"/>
      <charset val="204"/>
    </font>
    <font>
      <sz val="10"/>
      <name val="Times New Roman"/>
      <family val="1"/>
      <charset val="204"/>
    </font>
    <font>
      <b/>
      <sz val="10"/>
      <name val="Times New Roman"/>
      <family val="1"/>
      <charset val="204"/>
    </font>
    <font>
      <sz val="10"/>
      <color indexed="62"/>
      <name val="Times New Roman"/>
      <family val="1"/>
      <charset val="204"/>
    </font>
    <font>
      <b/>
      <i/>
      <sz val="10"/>
      <name val="Times New Roman"/>
      <family val="1"/>
      <charset val="204"/>
    </font>
    <font>
      <sz val="10"/>
      <color indexed="8"/>
      <name val="Times New Roman"/>
      <family val="1"/>
      <charset val="204"/>
    </font>
    <font>
      <b/>
      <sz val="10"/>
      <color indexed="8"/>
      <name val="Times New Roman"/>
      <family val="1"/>
      <charset val="204"/>
    </font>
    <font>
      <b/>
      <sz val="9"/>
      <name val="Times New Roman"/>
      <family val="1"/>
      <charset val="204"/>
    </font>
    <font>
      <b/>
      <sz val="12"/>
      <color indexed="8"/>
      <name val="Times New Roman"/>
      <family val="1"/>
      <charset val="204"/>
    </font>
    <font>
      <i/>
      <sz val="10"/>
      <color indexed="8"/>
      <name val="Times New Roman"/>
      <family val="1"/>
      <charset val="204"/>
    </font>
    <font>
      <sz val="9"/>
      <color indexed="8"/>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00B050"/>
        <bgColor indexed="64"/>
      </patternFill>
    </fill>
    <fill>
      <patternFill patternType="solid">
        <fgColor rgb="FFFFC000"/>
        <bgColor indexed="64"/>
      </patternFill>
    </fill>
    <fill>
      <patternFill patternType="solid">
        <fgColor rgb="FFFF99FF"/>
        <bgColor indexed="64"/>
      </patternFill>
    </fill>
  </fills>
  <borders count="49">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8"/>
      </right>
      <top style="thin">
        <color indexed="8"/>
      </top>
      <bottom style="thin">
        <color indexed="8"/>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right style="thin">
        <color indexed="64"/>
      </right>
      <top/>
      <bottom style="thin">
        <color indexed="64"/>
      </bottom>
      <diagonal/>
    </border>
    <border>
      <left style="thin">
        <color indexed="8"/>
      </left>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64"/>
      </top>
      <bottom/>
      <diagonal/>
    </border>
    <border>
      <left style="thin">
        <color indexed="8"/>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s>
  <cellStyleXfs count="1">
    <xf numFmtId="0" fontId="0" fillId="0" borderId="0"/>
  </cellStyleXfs>
  <cellXfs count="309">
    <xf numFmtId="0" fontId="0" fillId="0" borderId="0" xfId="0"/>
    <xf numFmtId="0" fontId="1" fillId="0" borderId="0" xfId="0" applyFont="1"/>
    <xf numFmtId="0" fontId="2" fillId="0" borderId="0" xfId="0" applyFont="1"/>
    <xf numFmtId="0" fontId="0" fillId="0" borderId="0" xfId="0" applyAlignment="1">
      <alignment horizontal="center"/>
    </xf>
    <xf numFmtId="0" fontId="1" fillId="0" borderId="0" xfId="0" applyFont="1" applyAlignment="1">
      <alignment horizontal="center"/>
    </xf>
    <xf numFmtId="0" fontId="6" fillId="0" borderId="0" xfId="0" applyFont="1"/>
    <xf numFmtId="0" fontId="7" fillId="0" borderId="0" xfId="0" applyFont="1"/>
    <xf numFmtId="0" fontId="8" fillId="0" borderId="0" xfId="0" applyFont="1"/>
    <xf numFmtId="0" fontId="9" fillId="0" borderId="0" xfId="0" applyFont="1" applyAlignment="1">
      <alignment horizontal="center"/>
    </xf>
    <xf numFmtId="0" fontId="9" fillId="0" borderId="0" xfId="0" applyFont="1"/>
    <xf numFmtId="0" fontId="8" fillId="0" borderId="0" xfId="0" applyFont="1" applyAlignment="1">
      <alignment horizontal="center"/>
    </xf>
    <xf numFmtId="0" fontId="10" fillId="0" borderId="0" xfId="0" applyFont="1"/>
    <xf numFmtId="0" fontId="11" fillId="0" borderId="0" xfId="0" applyFont="1"/>
    <xf numFmtId="0" fontId="8" fillId="0" borderId="0" xfId="0" applyFont="1" applyAlignment="1">
      <alignment horizontal="center" vertical="center"/>
    </xf>
    <xf numFmtId="0" fontId="8" fillId="0" borderId="0" xfId="0" applyFont="1" applyAlignment="1">
      <alignment vertical="center"/>
    </xf>
    <xf numFmtId="0" fontId="12" fillId="0" borderId="0" xfId="0" applyFont="1"/>
    <xf numFmtId="0" fontId="12" fillId="0" borderId="1" xfId="0" applyFont="1" applyBorder="1"/>
    <xf numFmtId="0" fontId="12"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0" xfId="0" applyFont="1" applyAlignment="1">
      <alignment wrapText="1"/>
    </xf>
    <xf numFmtId="0" fontId="8" fillId="2" borderId="3" xfId="0" applyFont="1" applyFill="1" applyBorder="1" applyAlignment="1">
      <alignment horizontal="left" vertical="center" wrapText="1"/>
    </xf>
    <xf numFmtId="1" fontId="8" fillId="0" borderId="0" xfId="0" applyNumberFormat="1" applyFont="1" applyAlignment="1">
      <alignment horizontal="center"/>
    </xf>
    <xf numFmtId="1" fontId="12" fillId="0" borderId="0" xfId="0" applyNumberFormat="1" applyFont="1" applyAlignment="1">
      <alignment horizontal="center"/>
    </xf>
    <xf numFmtId="0" fontId="8" fillId="0" borderId="4" xfId="0" applyFont="1" applyBorder="1" applyAlignment="1">
      <alignment horizontal="center" vertical="center" textRotation="90" wrapText="1"/>
    </xf>
    <xf numFmtId="0" fontId="8" fillId="0" borderId="4"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left"/>
    </xf>
    <xf numFmtId="0" fontId="8" fillId="0" borderId="5" xfId="0" applyFont="1" applyBorder="1"/>
    <xf numFmtId="0" fontId="9" fillId="0" borderId="6" xfId="0" applyFont="1" applyBorder="1"/>
    <xf numFmtId="0" fontId="8" fillId="0" borderId="7" xfId="0" applyFont="1" applyBorder="1"/>
    <xf numFmtId="0" fontId="8" fillId="0" borderId="8" xfId="0" applyFont="1" applyBorder="1"/>
    <xf numFmtId="0" fontId="8" fillId="0" borderId="9" xfId="0" applyFont="1" applyBorder="1"/>
    <xf numFmtId="0" fontId="8" fillId="0" borderId="10" xfId="0" applyFont="1" applyBorder="1"/>
    <xf numFmtId="0" fontId="8" fillId="0" borderId="11" xfId="0" applyFont="1" applyBorder="1"/>
    <xf numFmtId="0" fontId="8" fillId="0" borderId="12" xfId="0" applyFont="1" applyBorder="1" applyAlignment="1">
      <alignment horizontal="center"/>
    </xf>
    <xf numFmtId="0" fontId="8" fillId="0" borderId="13" xfId="0" applyFont="1" applyBorder="1"/>
    <xf numFmtId="0" fontId="8" fillId="0" borderId="14"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14" xfId="0" applyFont="1" applyBorder="1"/>
    <xf numFmtId="0" fontId="8" fillId="0" borderId="18" xfId="0" applyFont="1" applyBorder="1"/>
    <xf numFmtId="0" fontId="8" fillId="0" borderId="0" xfId="0" applyFont="1" applyAlignment="1">
      <alignment horizontal="center" vertical="top" wrapText="1"/>
    </xf>
    <xf numFmtId="1" fontId="0" fillId="0" borderId="0" xfId="0" applyNumberFormat="1"/>
    <xf numFmtId="1" fontId="12" fillId="2" borderId="0" xfId="0" applyNumberFormat="1" applyFont="1" applyFill="1" applyAlignment="1">
      <alignment horizontal="center"/>
    </xf>
    <xf numFmtId="1" fontId="12" fillId="0" borderId="2" xfId="0" applyNumberFormat="1" applyFont="1" applyBorder="1" applyAlignment="1">
      <alignment horizontal="center" vertical="center"/>
    </xf>
    <xf numFmtId="1" fontId="8" fillId="0" borderId="2" xfId="0" applyNumberFormat="1" applyFont="1" applyBorder="1" applyAlignment="1">
      <alignment horizontal="center" vertical="center"/>
    </xf>
    <xf numFmtId="1" fontId="12" fillId="2" borderId="2" xfId="0" applyNumberFormat="1" applyFont="1" applyFill="1" applyBorder="1" applyAlignment="1">
      <alignment horizontal="center" vertical="center"/>
    </xf>
    <xf numFmtId="1" fontId="8" fillId="2" borderId="2" xfId="0" applyNumberFormat="1" applyFont="1" applyFill="1" applyBorder="1" applyAlignment="1">
      <alignment horizontal="center" vertical="center"/>
    </xf>
    <xf numFmtId="1" fontId="8" fillId="0" borderId="19" xfId="0" applyNumberFormat="1" applyFont="1" applyBorder="1" applyAlignment="1">
      <alignment horizontal="center" vertical="center"/>
    </xf>
    <xf numFmtId="1" fontId="9" fillId="2" borderId="2" xfId="0" applyNumberFormat="1" applyFont="1" applyFill="1" applyBorder="1" applyAlignment="1">
      <alignment horizontal="center" vertical="center"/>
    </xf>
    <xf numFmtId="0" fontId="8" fillId="0" borderId="20" xfId="0" applyFont="1" applyBorder="1" applyAlignment="1">
      <alignment horizontal="center"/>
    </xf>
    <xf numFmtId="0" fontId="8" fillId="0" borderId="0" xfId="0" applyFont="1" applyAlignment="1">
      <alignment vertical="center" wrapText="1"/>
    </xf>
    <xf numFmtId="1" fontId="12" fillId="0" borderId="0" xfId="0" applyNumberFormat="1" applyFont="1" applyAlignment="1">
      <alignment horizontal="center" vertical="center"/>
    </xf>
    <xf numFmtId="0" fontId="8" fillId="0" borderId="0" xfId="0" applyFont="1" applyAlignment="1">
      <alignment horizontal="left" vertical="center" wrapText="1"/>
    </xf>
    <xf numFmtId="1" fontId="12" fillId="2" borderId="0" xfId="0" applyNumberFormat="1" applyFont="1" applyFill="1" applyAlignment="1">
      <alignment horizontal="center" vertical="center"/>
    </xf>
    <xf numFmtId="0" fontId="8" fillId="0" borderId="4" xfId="0" applyFont="1" applyBorder="1" applyAlignment="1">
      <alignment horizontal="center" vertical="center" wrapText="1"/>
    </xf>
    <xf numFmtId="0" fontId="8" fillId="0" borderId="0" xfId="0" applyFont="1" applyAlignment="1">
      <alignment vertical="top"/>
    </xf>
    <xf numFmtId="0" fontId="8" fillId="0" borderId="4"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vertical="center" wrapText="1"/>
    </xf>
    <xf numFmtId="0" fontId="8" fillId="0" borderId="11" xfId="0" applyFont="1" applyBorder="1" applyAlignment="1">
      <alignment horizontal="left" vertical="center" wrapText="1"/>
    </xf>
    <xf numFmtId="0" fontId="9" fillId="0" borderId="4" xfId="0" applyFont="1" applyBorder="1" applyAlignment="1">
      <alignment horizontal="left" vertical="center" wrapText="1"/>
    </xf>
    <xf numFmtId="0" fontId="8" fillId="0" borderId="22" xfId="0" applyFont="1" applyBorder="1" applyAlignment="1">
      <alignment horizontal="left" vertical="center" wrapText="1"/>
    </xf>
    <xf numFmtId="1" fontId="8" fillId="0" borderId="3" xfId="0" applyNumberFormat="1" applyFont="1" applyBorder="1" applyAlignment="1">
      <alignment horizontal="center" vertical="center"/>
    </xf>
    <xf numFmtId="1" fontId="8" fillId="2" borderId="3" xfId="0" applyNumberFormat="1" applyFont="1" applyFill="1" applyBorder="1" applyAlignment="1">
      <alignment horizontal="center" vertical="center"/>
    </xf>
    <xf numFmtId="0" fontId="0" fillId="0" borderId="4" xfId="0" applyBorder="1"/>
    <xf numFmtId="0" fontId="8" fillId="3" borderId="4" xfId="0" applyFont="1" applyFill="1" applyBorder="1" applyAlignment="1">
      <alignment horizontal="center" vertical="center"/>
    </xf>
    <xf numFmtId="0" fontId="8" fillId="4" borderId="4" xfId="0" applyFont="1" applyFill="1" applyBorder="1" applyAlignment="1">
      <alignment horizontal="center" vertical="center"/>
    </xf>
    <xf numFmtId="49" fontId="8" fillId="4" borderId="4" xfId="0" applyNumberFormat="1" applyFont="1" applyFill="1" applyBorder="1" applyAlignment="1">
      <alignment horizontal="center" vertical="center"/>
    </xf>
    <xf numFmtId="1" fontId="13" fillId="5" borderId="4" xfId="0" applyNumberFormat="1" applyFont="1" applyFill="1" applyBorder="1" applyAlignment="1">
      <alignment horizontal="center" vertical="center"/>
    </xf>
    <xf numFmtId="1" fontId="8" fillId="0" borderId="22" xfId="0" applyNumberFormat="1" applyFont="1" applyBorder="1" applyAlignment="1">
      <alignment horizontal="center" vertical="center"/>
    </xf>
    <xf numFmtId="1" fontId="12" fillId="0" borderId="4" xfId="0" applyNumberFormat="1" applyFont="1" applyBorder="1" applyAlignment="1">
      <alignment horizontal="center" vertical="center"/>
    </xf>
    <xf numFmtId="1" fontId="8" fillId="0" borderId="4" xfId="0" applyNumberFormat="1" applyFont="1" applyBorder="1" applyAlignment="1">
      <alignment horizontal="center" vertical="center"/>
    </xf>
    <xf numFmtId="1" fontId="5" fillId="3" borderId="4" xfId="0" applyNumberFormat="1" applyFont="1" applyFill="1" applyBorder="1" applyAlignment="1">
      <alignment horizontal="center" vertical="center"/>
    </xf>
    <xf numFmtId="1" fontId="4" fillId="4" borderId="4" xfId="0" applyNumberFormat="1" applyFont="1" applyFill="1" applyBorder="1" applyAlignment="1">
      <alignment horizontal="center" vertical="center"/>
    </xf>
    <xf numFmtId="1" fontId="5" fillId="4" borderId="4" xfId="0" applyNumberFormat="1" applyFont="1" applyFill="1" applyBorder="1" applyAlignment="1">
      <alignment horizontal="center" vertical="center"/>
    </xf>
    <xf numFmtId="1" fontId="14" fillId="4" borderId="4" xfId="0" applyNumberFormat="1" applyFont="1" applyFill="1" applyBorder="1" applyAlignment="1">
      <alignment horizontal="center" vertical="center"/>
    </xf>
    <xf numFmtId="0" fontId="5" fillId="0" borderId="0" xfId="0" applyFont="1" applyAlignment="1">
      <alignment horizontal="left"/>
    </xf>
    <xf numFmtId="0" fontId="8" fillId="0" borderId="0" xfId="0" applyFont="1" applyAlignment="1">
      <alignment horizontal="left"/>
    </xf>
    <xf numFmtId="0" fontId="6" fillId="0" borderId="0" xfId="0" applyFont="1" applyAlignment="1">
      <alignment horizontal="left"/>
    </xf>
    <xf numFmtId="1" fontId="12" fillId="0" borderId="23" xfId="0" applyNumberFormat="1" applyFont="1" applyBorder="1" applyAlignment="1">
      <alignment horizontal="center" vertical="center"/>
    </xf>
    <xf numFmtId="0" fontId="12" fillId="0" borderId="4" xfId="0" applyFont="1" applyBorder="1" applyAlignment="1">
      <alignment horizontal="center"/>
    </xf>
    <xf numFmtId="1" fontId="13" fillId="6" borderId="4" xfId="0" applyNumberFormat="1" applyFont="1" applyFill="1" applyBorder="1" applyAlignment="1">
      <alignment horizontal="center" vertical="center"/>
    </xf>
    <xf numFmtId="1" fontId="8" fillId="0" borderId="24" xfId="0" applyNumberFormat="1" applyFont="1" applyBorder="1" applyAlignment="1">
      <alignment horizontal="center" vertical="center"/>
    </xf>
    <xf numFmtId="1" fontId="8" fillId="0" borderId="25" xfId="0" applyNumberFormat="1" applyFont="1" applyBorder="1" applyAlignment="1">
      <alignment horizontal="center" vertical="center"/>
    </xf>
    <xf numFmtId="1" fontId="8" fillId="0" borderId="23" xfId="0" applyNumberFormat="1" applyFont="1" applyBorder="1" applyAlignment="1">
      <alignment horizontal="center" vertical="center"/>
    </xf>
    <xf numFmtId="0" fontId="12" fillId="0" borderId="26" xfId="0" applyFont="1" applyBorder="1" applyAlignment="1">
      <alignment horizontal="left" vertical="center" wrapText="1"/>
    </xf>
    <xf numFmtId="1" fontId="8" fillId="2" borderId="4" xfId="0" applyNumberFormat="1" applyFont="1" applyFill="1" applyBorder="1" applyAlignment="1">
      <alignment horizontal="center" vertical="center"/>
    </xf>
    <xf numFmtId="0" fontId="8" fillId="0" borderId="27" xfId="0" applyFont="1" applyBorder="1" applyAlignment="1">
      <alignment horizontal="center"/>
    </xf>
    <xf numFmtId="0" fontId="8" fillId="0" borderId="28" xfId="0" applyFont="1" applyBorder="1"/>
    <xf numFmtId="0" fontId="8" fillId="0" borderId="29" xfId="0" applyFont="1" applyBorder="1" applyAlignment="1">
      <alignment horizontal="center"/>
    </xf>
    <xf numFmtId="0" fontId="8" fillId="0" borderId="30" xfId="0" applyFont="1" applyBorder="1" applyAlignment="1">
      <alignment horizontal="center"/>
    </xf>
    <xf numFmtId="0" fontId="8" fillId="0" borderId="31" xfId="0" applyFont="1" applyBorder="1"/>
    <xf numFmtId="0" fontId="8" fillId="0" borderId="32" xfId="0" applyFont="1" applyBorder="1"/>
    <xf numFmtId="0" fontId="8" fillId="0" borderId="20" xfId="0" applyFont="1" applyBorder="1" applyAlignment="1">
      <alignment wrapText="1"/>
    </xf>
    <xf numFmtId="0" fontId="8" fillId="0" borderId="31" xfId="0" applyFont="1" applyBorder="1" applyAlignment="1">
      <alignment horizontal="center"/>
    </xf>
    <xf numFmtId="0" fontId="8" fillId="0" borderId="0" xfId="0" applyFont="1" applyAlignment="1">
      <alignment horizontal="left" wrapText="1"/>
    </xf>
    <xf numFmtId="1" fontId="8" fillId="7" borderId="4" xfId="0" applyNumberFormat="1" applyFont="1" applyFill="1" applyBorder="1" applyAlignment="1">
      <alignment horizontal="center" vertical="center"/>
    </xf>
    <xf numFmtId="1" fontId="8" fillId="7" borderId="2" xfId="0" applyNumberFormat="1" applyFont="1" applyFill="1" applyBorder="1" applyAlignment="1">
      <alignment horizontal="center" vertical="center"/>
    </xf>
    <xf numFmtId="1" fontId="13" fillId="7" borderId="2" xfId="0" applyNumberFormat="1" applyFont="1" applyFill="1" applyBorder="1" applyAlignment="1">
      <alignment horizontal="center" vertical="center"/>
    </xf>
    <xf numFmtId="1" fontId="12" fillId="7" borderId="2" xfId="0" applyNumberFormat="1" applyFont="1" applyFill="1" applyBorder="1" applyAlignment="1">
      <alignment horizontal="center" vertical="center"/>
    </xf>
    <xf numFmtId="1" fontId="9" fillId="7" borderId="2" xfId="0" applyNumberFormat="1" applyFont="1" applyFill="1" applyBorder="1" applyAlignment="1">
      <alignment horizontal="center" vertical="center"/>
    </xf>
    <xf numFmtId="1" fontId="13" fillId="8" borderId="4" xfId="0" applyNumberFormat="1" applyFont="1" applyFill="1" applyBorder="1" applyAlignment="1">
      <alignment horizontal="center" vertical="center"/>
    </xf>
    <xf numFmtId="1" fontId="13" fillId="8" borderId="19" xfId="0" applyNumberFormat="1" applyFont="1" applyFill="1" applyBorder="1" applyAlignment="1">
      <alignment horizontal="center" vertical="center"/>
    </xf>
    <xf numFmtId="1" fontId="13" fillId="8" borderId="3" xfId="0" applyNumberFormat="1" applyFont="1" applyFill="1" applyBorder="1" applyAlignment="1">
      <alignment horizontal="center" vertical="center"/>
    </xf>
    <xf numFmtId="0" fontId="8" fillId="0" borderId="0" xfId="0" applyFont="1" applyAlignment="1">
      <alignment vertical="top" wrapText="1"/>
    </xf>
    <xf numFmtId="0" fontId="12" fillId="0" borderId="4" xfId="0" applyFont="1" applyBorder="1" applyAlignment="1">
      <alignment horizontal="center" vertical="center" wrapText="1"/>
    </xf>
    <xf numFmtId="0" fontId="12" fillId="0" borderId="4" xfId="0" applyFont="1" applyBorder="1" applyAlignment="1">
      <alignment horizontal="center" vertical="center"/>
    </xf>
    <xf numFmtId="49" fontId="12" fillId="0" borderId="4" xfId="0" applyNumberFormat="1" applyFont="1" applyBorder="1" applyAlignment="1">
      <alignment horizontal="center" vertical="center" wrapText="1"/>
    </xf>
    <xf numFmtId="49" fontId="8" fillId="0" borderId="4" xfId="0" applyNumberFormat="1" applyFont="1" applyBorder="1" applyAlignment="1">
      <alignment horizontal="center" vertical="center"/>
    </xf>
    <xf numFmtId="0" fontId="8" fillId="0" borderId="10" xfId="0" applyFont="1" applyBorder="1" applyAlignment="1">
      <alignment horizontal="left" vertical="center" wrapText="1"/>
    </xf>
    <xf numFmtId="0" fontId="8" fillId="0" borderId="33" xfId="0" applyFont="1" applyBorder="1" applyAlignment="1">
      <alignment horizontal="center" vertical="center"/>
    </xf>
    <xf numFmtId="1" fontId="8" fillId="2" borderId="26" xfId="0" applyNumberFormat="1" applyFont="1" applyFill="1" applyBorder="1" applyAlignment="1">
      <alignment horizontal="center" vertical="center"/>
    </xf>
    <xf numFmtId="1" fontId="8" fillId="2" borderId="34" xfId="0" applyNumberFormat="1" applyFont="1" applyFill="1" applyBorder="1" applyAlignment="1">
      <alignment horizontal="center" vertical="center"/>
    </xf>
    <xf numFmtId="0" fontId="8" fillId="3" borderId="33" xfId="0" applyFont="1" applyFill="1" applyBorder="1" applyAlignment="1">
      <alignment horizontal="center" vertical="center"/>
    </xf>
    <xf numFmtId="1" fontId="5" fillId="4" borderId="33" xfId="0" applyNumberFormat="1" applyFont="1" applyFill="1" applyBorder="1" applyAlignment="1">
      <alignment horizontal="center" vertical="center"/>
    </xf>
    <xf numFmtId="1" fontId="9" fillId="2" borderId="4" xfId="0" applyNumberFormat="1" applyFont="1" applyFill="1" applyBorder="1" applyAlignment="1">
      <alignment horizontal="center" vertical="center"/>
    </xf>
    <xf numFmtId="1" fontId="8" fillId="2" borderId="25" xfId="0" applyNumberFormat="1" applyFont="1" applyFill="1" applyBorder="1" applyAlignment="1">
      <alignment horizontal="center" vertical="center"/>
    </xf>
    <xf numFmtId="1" fontId="12" fillId="9" borderId="19" xfId="0" applyNumberFormat="1" applyFont="1" applyFill="1" applyBorder="1" applyAlignment="1">
      <alignment horizontal="center" vertical="center"/>
    </xf>
    <xf numFmtId="1" fontId="8" fillId="9" borderId="19" xfId="0" applyNumberFormat="1" applyFont="1" applyFill="1" applyBorder="1" applyAlignment="1">
      <alignment horizontal="center" vertical="center"/>
    </xf>
    <xf numFmtId="1" fontId="8" fillId="9" borderId="4" xfId="0" applyNumberFormat="1" applyFont="1" applyFill="1" applyBorder="1" applyAlignment="1">
      <alignment horizontal="center" vertical="center"/>
    </xf>
    <xf numFmtId="1" fontId="12" fillId="7" borderId="3" xfId="0" applyNumberFormat="1" applyFont="1" applyFill="1" applyBorder="1" applyAlignment="1">
      <alignment horizontal="center" vertical="center"/>
    </xf>
    <xf numFmtId="1" fontId="8" fillId="7" borderId="3" xfId="0" applyNumberFormat="1" applyFont="1" applyFill="1" applyBorder="1" applyAlignment="1">
      <alignment horizontal="center" vertical="center"/>
    </xf>
    <xf numFmtId="1" fontId="8" fillId="10" borderId="4" xfId="0" applyNumberFormat="1" applyFont="1" applyFill="1" applyBorder="1" applyAlignment="1">
      <alignment horizontal="center" vertical="center"/>
    </xf>
    <xf numFmtId="1" fontId="8" fillId="10" borderId="23" xfId="0" applyNumberFormat="1" applyFont="1" applyFill="1" applyBorder="1" applyAlignment="1">
      <alignment horizontal="center" vertical="center"/>
    </xf>
    <xf numFmtId="1" fontId="8" fillId="10" borderId="2" xfId="0" applyNumberFormat="1" applyFont="1" applyFill="1" applyBorder="1" applyAlignment="1">
      <alignment horizontal="center" vertical="center"/>
    </xf>
    <xf numFmtId="1" fontId="12" fillId="10" borderId="2" xfId="0" applyNumberFormat="1" applyFont="1" applyFill="1" applyBorder="1" applyAlignment="1">
      <alignment horizontal="center" vertical="center"/>
    </xf>
    <xf numFmtId="1" fontId="9" fillId="10" borderId="2" xfId="0" applyNumberFormat="1" applyFont="1" applyFill="1" applyBorder="1" applyAlignment="1">
      <alignment horizontal="center" vertical="center"/>
    </xf>
    <xf numFmtId="1" fontId="8" fillId="10" borderId="26" xfId="0" applyNumberFormat="1" applyFont="1" applyFill="1" applyBorder="1" applyAlignment="1">
      <alignment horizontal="center" vertical="center"/>
    </xf>
    <xf numFmtId="1" fontId="8" fillId="2" borderId="0" xfId="0" applyNumberFormat="1" applyFont="1" applyFill="1" applyAlignment="1">
      <alignment horizontal="center" vertical="center"/>
    </xf>
    <xf numFmtId="0" fontId="8" fillId="0" borderId="33" xfId="0" applyFont="1" applyBorder="1" applyAlignment="1">
      <alignment horizontal="center" vertical="center" textRotation="90" wrapText="1"/>
    </xf>
    <xf numFmtId="0" fontId="8" fillId="0" borderId="35" xfId="0" applyFont="1" applyBorder="1" applyAlignment="1">
      <alignment horizontal="left" vertical="center" wrapText="1"/>
    </xf>
    <xf numFmtId="0" fontId="9" fillId="0" borderId="22" xfId="0" applyFont="1" applyBorder="1" applyAlignment="1">
      <alignment horizontal="left" vertical="center" wrapText="1"/>
    </xf>
    <xf numFmtId="0" fontId="8" fillId="0" borderId="22" xfId="0" applyFont="1" applyBorder="1" applyAlignment="1">
      <alignment horizontal="left" vertical="top" wrapText="1"/>
    </xf>
    <xf numFmtId="0" fontId="9" fillId="11" borderId="3" xfId="0" applyFont="1" applyFill="1" applyBorder="1" applyAlignment="1">
      <alignment horizontal="left" vertical="center" wrapText="1"/>
    </xf>
    <xf numFmtId="0" fontId="9" fillId="11" borderId="22" xfId="0" applyFont="1" applyFill="1" applyBorder="1" applyAlignment="1">
      <alignment horizontal="left" vertical="center" wrapText="1"/>
    </xf>
    <xf numFmtId="1" fontId="13" fillId="11" borderId="2" xfId="0" applyNumberFormat="1" applyFont="1" applyFill="1" applyBorder="1" applyAlignment="1">
      <alignment horizontal="center" vertical="center"/>
    </xf>
    <xf numFmtId="1" fontId="13" fillId="11" borderId="3" xfId="0" applyNumberFormat="1" applyFont="1" applyFill="1" applyBorder="1" applyAlignment="1">
      <alignment horizontal="center" vertical="center"/>
    </xf>
    <xf numFmtId="0" fontId="9" fillId="12" borderId="34" xfId="0" applyFont="1" applyFill="1" applyBorder="1" applyAlignment="1">
      <alignment horizontal="left" vertical="center" wrapText="1"/>
    </xf>
    <xf numFmtId="0" fontId="9" fillId="12" borderId="35" xfId="0" applyFont="1" applyFill="1" applyBorder="1" applyAlignment="1">
      <alignment vertical="center" wrapText="1"/>
    </xf>
    <xf numFmtId="49" fontId="9" fillId="12" borderId="4" xfId="0" applyNumberFormat="1" applyFont="1" applyFill="1" applyBorder="1" applyAlignment="1">
      <alignment horizontal="center" vertical="center"/>
    </xf>
    <xf numFmtId="1" fontId="13" fillId="12" borderId="2" xfId="0" applyNumberFormat="1" applyFont="1" applyFill="1" applyBorder="1" applyAlignment="1">
      <alignment horizontal="center" vertical="center"/>
    </xf>
    <xf numFmtId="1" fontId="13" fillId="12" borderId="3" xfId="0" applyNumberFormat="1" applyFont="1" applyFill="1" applyBorder="1" applyAlignment="1">
      <alignment horizontal="center" vertical="center"/>
    </xf>
    <xf numFmtId="0" fontId="9" fillId="12" borderId="22" xfId="0" applyFont="1" applyFill="1" applyBorder="1" applyAlignment="1">
      <alignment horizontal="left" vertical="center" wrapText="1"/>
    </xf>
    <xf numFmtId="0" fontId="9" fillId="12" borderId="22" xfId="0" applyFont="1" applyFill="1" applyBorder="1" applyAlignment="1">
      <alignment vertical="center" wrapText="1"/>
    </xf>
    <xf numFmtId="0" fontId="9" fillId="12" borderId="35" xfId="0" applyFont="1" applyFill="1" applyBorder="1" applyAlignment="1">
      <alignment horizontal="left" vertical="top" wrapText="1"/>
    </xf>
    <xf numFmtId="1" fontId="9" fillId="12" borderId="2" xfId="0" applyNumberFormat="1" applyFont="1" applyFill="1" applyBorder="1" applyAlignment="1">
      <alignment horizontal="center" vertical="center"/>
    </xf>
    <xf numFmtId="1" fontId="9" fillId="12" borderId="3" xfId="0" applyNumberFormat="1" applyFont="1" applyFill="1" applyBorder="1" applyAlignment="1">
      <alignment horizontal="center" vertical="center"/>
    </xf>
    <xf numFmtId="0" fontId="9" fillId="12" borderId="4" xfId="0" applyFont="1" applyFill="1" applyBorder="1" applyAlignment="1">
      <alignment horizontal="left" vertical="center" wrapText="1"/>
    </xf>
    <xf numFmtId="0" fontId="9" fillId="12" borderId="22" xfId="0" applyFont="1" applyFill="1" applyBorder="1" applyAlignment="1">
      <alignment horizontal="left" vertical="top" wrapText="1"/>
    </xf>
    <xf numFmtId="1" fontId="9" fillId="12" borderId="26" xfId="0" applyNumberFormat="1" applyFont="1" applyFill="1" applyBorder="1" applyAlignment="1">
      <alignment horizontal="center" vertical="center"/>
    </xf>
    <xf numFmtId="0" fontId="8" fillId="2" borderId="22" xfId="0" applyFont="1" applyFill="1" applyBorder="1" applyAlignment="1">
      <alignment horizontal="left" vertical="center" wrapText="1"/>
    </xf>
    <xf numFmtId="0" fontId="9" fillId="0" borderId="0" xfId="0" applyFont="1" applyAlignment="1">
      <alignment horizontal="center" vertical="center"/>
    </xf>
    <xf numFmtId="0" fontId="8" fillId="0" borderId="11"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4" xfId="0" applyFont="1" applyBorder="1" applyAlignment="1">
      <alignment horizontal="center" vertical="center" wrapText="1"/>
    </xf>
    <xf numFmtId="1" fontId="12" fillId="0" borderId="3" xfId="0" applyNumberFormat="1" applyFont="1" applyBorder="1" applyAlignment="1">
      <alignment horizontal="center" vertical="center"/>
    </xf>
    <xf numFmtId="0" fontId="8" fillId="0" borderId="4" xfId="0" applyFont="1" applyBorder="1" applyAlignment="1">
      <alignment horizontal="center" vertical="center" textRotation="90"/>
    </xf>
    <xf numFmtId="0" fontId="9" fillId="5" borderId="4" xfId="0" applyFont="1" applyFill="1" applyBorder="1" applyAlignment="1">
      <alignment horizontal="justify" vertical="center" wrapText="1"/>
    </xf>
    <xf numFmtId="0" fontId="9" fillId="5" borderId="22" xfId="0" applyFont="1" applyFill="1" applyBorder="1" applyAlignment="1">
      <alignment horizontal="justify" vertical="center" wrapText="1"/>
    </xf>
    <xf numFmtId="1" fontId="11" fillId="5" borderId="4" xfId="0" applyNumberFormat="1" applyFont="1" applyFill="1" applyBorder="1" applyAlignment="1">
      <alignment horizontal="center" vertical="center" wrapText="1"/>
    </xf>
    <xf numFmtId="1" fontId="9" fillId="5" borderId="4" xfId="0" applyNumberFormat="1" applyFont="1" applyFill="1" applyBorder="1" applyAlignment="1">
      <alignment horizontal="center" vertical="center" wrapText="1"/>
    </xf>
    <xf numFmtId="0" fontId="13" fillId="5" borderId="4" xfId="0" applyFont="1" applyFill="1" applyBorder="1" applyAlignment="1">
      <alignment horizontal="center" vertical="center"/>
    </xf>
    <xf numFmtId="0" fontId="9" fillId="5" borderId="4" xfId="0" applyFont="1" applyFill="1" applyBorder="1" applyAlignment="1">
      <alignment horizontal="center" vertical="center"/>
    </xf>
    <xf numFmtId="0" fontId="8" fillId="0" borderId="4" xfId="0" applyFont="1" applyBorder="1" applyAlignment="1">
      <alignment horizontal="justify" vertical="center" wrapText="1"/>
    </xf>
    <xf numFmtId="0" fontId="8" fillId="0" borderId="22" xfId="0" applyFont="1" applyBorder="1" applyAlignment="1">
      <alignment horizontal="justify" vertical="center" wrapText="1"/>
    </xf>
    <xf numFmtId="0" fontId="9" fillId="5" borderId="4" xfId="0" applyFont="1" applyFill="1" applyBorder="1" applyAlignment="1">
      <alignment vertical="center"/>
    </xf>
    <xf numFmtId="0" fontId="12" fillId="5" borderId="4" xfId="0" applyFont="1" applyFill="1" applyBorder="1" applyAlignment="1">
      <alignment horizontal="center"/>
    </xf>
    <xf numFmtId="0" fontId="12" fillId="10" borderId="4" xfId="0" applyFont="1" applyFill="1" applyBorder="1" applyAlignment="1">
      <alignment horizontal="center"/>
    </xf>
    <xf numFmtId="1" fontId="9" fillId="0" borderId="4" xfId="0" applyNumberFormat="1" applyFont="1" applyBorder="1" applyAlignment="1">
      <alignment horizontal="center" vertical="center"/>
    </xf>
    <xf numFmtId="1" fontId="13" fillId="0" borderId="2" xfId="0" applyNumberFormat="1" applyFont="1" applyBorder="1" applyAlignment="1">
      <alignment horizontal="center" vertical="center"/>
    </xf>
    <xf numFmtId="1" fontId="9" fillId="0" borderId="2" xfId="0" applyNumberFormat="1" applyFont="1" applyBorder="1" applyAlignment="1">
      <alignment horizontal="center" vertical="center"/>
    </xf>
    <xf numFmtId="0" fontId="12" fillId="2" borderId="4" xfId="0" applyFont="1" applyFill="1" applyBorder="1" applyAlignment="1">
      <alignment horizontal="center" vertical="center"/>
    </xf>
    <xf numFmtId="0" fontId="16" fillId="0" borderId="4" xfId="0" applyFont="1" applyBorder="1" applyAlignment="1">
      <alignment horizontal="center" vertical="center"/>
    </xf>
    <xf numFmtId="0" fontId="12" fillId="7" borderId="4" xfId="0" applyFont="1" applyFill="1" applyBorder="1" applyAlignment="1">
      <alignment horizontal="center" vertical="center"/>
    </xf>
    <xf numFmtId="1" fontId="8" fillId="9" borderId="4" xfId="0" applyNumberFormat="1" applyFont="1" applyFill="1" applyBorder="1" applyAlignment="1">
      <alignment horizontal="center" vertical="center" wrapText="1"/>
    </xf>
    <xf numFmtId="0" fontId="16" fillId="5" borderId="4" xfId="0" applyFont="1" applyFill="1" applyBorder="1" applyAlignment="1">
      <alignment horizontal="center" vertical="center"/>
    </xf>
    <xf numFmtId="0" fontId="8" fillId="9" borderId="36" xfId="0" applyFont="1" applyFill="1" applyBorder="1" applyAlignment="1">
      <alignment horizontal="center" vertical="center" wrapText="1"/>
    </xf>
    <xf numFmtId="1" fontId="12" fillId="9" borderId="24" xfId="0" applyNumberFormat="1" applyFont="1" applyFill="1" applyBorder="1" applyAlignment="1">
      <alignment horizontal="center" vertical="center"/>
    </xf>
    <xf numFmtId="0" fontId="8" fillId="9" borderId="8" xfId="0" applyFont="1" applyFill="1" applyBorder="1" applyAlignment="1">
      <alignment horizontal="center" vertical="center" wrapText="1"/>
    </xf>
    <xf numFmtId="0" fontId="8" fillId="7" borderId="36" xfId="0" applyFont="1" applyFill="1" applyBorder="1" applyAlignment="1">
      <alignment horizontal="center" vertical="center" wrapText="1"/>
    </xf>
    <xf numFmtId="1" fontId="12" fillId="7" borderId="19" xfId="0" applyNumberFormat="1" applyFont="1" applyFill="1" applyBorder="1" applyAlignment="1">
      <alignment horizontal="center" vertical="center"/>
    </xf>
    <xf numFmtId="0" fontId="8" fillId="7" borderId="8" xfId="0" applyFont="1" applyFill="1" applyBorder="1" applyAlignment="1">
      <alignment horizontal="center" vertical="center" wrapText="1"/>
    </xf>
    <xf numFmtId="1" fontId="9" fillId="0" borderId="0" xfId="0" applyNumberFormat="1" applyFont="1" applyAlignment="1">
      <alignment horizontal="center" vertical="top" wrapText="1"/>
    </xf>
    <xf numFmtId="1" fontId="9" fillId="9" borderId="4" xfId="0" applyNumberFormat="1" applyFont="1" applyFill="1" applyBorder="1" applyAlignment="1">
      <alignment horizontal="center" vertical="center"/>
    </xf>
    <xf numFmtId="1" fontId="8" fillId="2" borderId="19" xfId="0" applyNumberFormat="1" applyFont="1" applyFill="1" applyBorder="1" applyAlignment="1">
      <alignment horizontal="center" vertical="center"/>
    </xf>
    <xf numFmtId="1" fontId="8" fillId="2" borderId="5" xfId="0" applyNumberFormat="1" applyFont="1" applyFill="1" applyBorder="1" applyAlignment="1">
      <alignment horizontal="center" vertical="center"/>
    </xf>
    <xf numFmtId="1" fontId="8" fillId="2" borderId="37" xfId="0" applyNumberFormat="1" applyFont="1" applyFill="1" applyBorder="1" applyAlignment="1">
      <alignment horizontal="center" vertical="center"/>
    </xf>
    <xf numFmtId="1" fontId="8" fillId="10" borderId="3" xfId="0" applyNumberFormat="1" applyFont="1" applyFill="1" applyBorder="1" applyAlignment="1">
      <alignment horizontal="center" vertical="center"/>
    </xf>
    <xf numFmtId="0" fontId="9" fillId="0" borderId="0" xfId="0" applyFont="1" applyAlignment="1">
      <alignment horizontal="left" vertical="center" wrapText="1"/>
    </xf>
    <xf numFmtId="49" fontId="9" fillId="0" borderId="4" xfId="0" applyNumberFormat="1" applyFont="1" applyBorder="1" applyAlignment="1">
      <alignment horizontal="center" vertical="center"/>
    </xf>
    <xf numFmtId="1" fontId="13" fillId="0" borderId="3" xfId="0" applyNumberFormat="1" applyFont="1" applyBorder="1" applyAlignment="1">
      <alignment horizontal="center" vertical="center"/>
    </xf>
    <xf numFmtId="0" fontId="8" fillId="0" borderId="35" xfId="0" applyFont="1" applyBorder="1" applyAlignment="1">
      <alignment vertical="center" wrapText="1"/>
    </xf>
    <xf numFmtId="1" fontId="9" fillId="0" borderId="3" xfId="0" applyNumberFormat="1" applyFont="1" applyBorder="1" applyAlignment="1">
      <alignment horizontal="center" vertical="center"/>
    </xf>
    <xf numFmtId="1" fontId="9" fillId="0" borderId="19" xfId="0" applyNumberFormat="1" applyFont="1" applyBorder="1" applyAlignment="1">
      <alignment horizontal="center" vertical="center"/>
    </xf>
    <xf numFmtId="0" fontId="9" fillId="12" borderId="4" xfId="0" applyFont="1" applyFill="1" applyBorder="1" applyAlignment="1">
      <alignment horizontal="center" vertical="center"/>
    </xf>
    <xf numFmtId="1" fontId="13" fillId="11" borderId="23" xfId="0" applyNumberFormat="1" applyFont="1" applyFill="1" applyBorder="1" applyAlignment="1">
      <alignment horizontal="center" vertical="center"/>
    </xf>
    <xf numFmtId="1" fontId="8" fillId="0" borderId="11" xfId="0" applyNumberFormat="1" applyFont="1" applyBorder="1" applyAlignment="1">
      <alignment horizontal="center" vertical="center"/>
    </xf>
    <xf numFmtId="1" fontId="8" fillId="7" borderId="11" xfId="0" applyNumberFormat="1" applyFont="1" applyFill="1" applyBorder="1" applyAlignment="1">
      <alignment horizontal="center" vertical="center"/>
    </xf>
    <xf numFmtId="1" fontId="9" fillId="7" borderId="4" xfId="0" applyNumberFormat="1" applyFont="1" applyFill="1" applyBorder="1" applyAlignment="1">
      <alignment horizontal="center" vertical="center"/>
    </xf>
    <xf numFmtId="1" fontId="17" fillId="4" borderId="4" xfId="0" applyNumberFormat="1" applyFont="1" applyFill="1" applyBorder="1" applyAlignment="1">
      <alignment horizontal="center" vertical="center"/>
    </xf>
    <xf numFmtId="0" fontId="13" fillId="6" borderId="23" xfId="0" applyFont="1" applyFill="1" applyBorder="1" applyAlignment="1">
      <alignment horizontal="left" vertical="center" wrapText="1"/>
    </xf>
    <xf numFmtId="0" fontId="13" fillId="6" borderId="38" xfId="0" applyFont="1" applyFill="1" applyBorder="1" applyAlignment="1">
      <alignment horizontal="left" vertical="center" wrapText="1"/>
    </xf>
    <xf numFmtId="0" fontId="13" fillId="6" borderId="11" xfId="0" applyFont="1" applyFill="1" applyBorder="1" applyAlignment="1">
      <alignment horizontal="center" vertical="center"/>
    </xf>
    <xf numFmtId="1" fontId="13" fillId="6" borderId="0" xfId="0" applyNumberFormat="1" applyFont="1" applyFill="1" applyAlignment="1">
      <alignment horizontal="center" vertical="center"/>
    </xf>
    <xf numFmtId="1" fontId="13" fillId="6" borderId="9" xfId="0" applyNumberFormat="1" applyFont="1" applyFill="1" applyBorder="1" applyAlignment="1">
      <alignment horizontal="center" vertical="center"/>
    </xf>
    <xf numFmtId="1" fontId="13" fillId="6" borderId="11" xfId="0" applyNumberFormat="1" applyFont="1" applyFill="1" applyBorder="1" applyAlignment="1">
      <alignment horizontal="center" vertical="center"/>
    </xf>
    <xf numFmtId="1" fontId="13" fillId="6" borderId="25" xfId="0" applyNumberFormat="1" applyFont="1" applyFill="1" applyBorder="1" applyAlignment="1">
      <alignment horizontal="center" vertical="center"/>
    </xf>
    <xf numFmtId="1" fontId="13" fillId="6" borderId="38" xfId="0" applyNumberFormat="1" applyFont="1" applyFill="1" applyBorder="1" applyAlignment="1">
      <alignment horizontal="center" vertical="center"/>
    </xf>
    <xf numFmtId="1" fontId="9" fillId="6" borderId="11" xfId="0" applyNumberFormat="1" applyFont="1" applyFill="1" applyBorder="1" applyAlignment="1">
      <alignment horizontal="center" vertical="center"/>
    </xf>
    <xf numFmtId="0" fontId="8" fillId="5" borderId="4" xfId="0" applyFont="1" applyFill="1" applyBorder="1" applyAlignment="1">
      <alignment horizontal="center" vertical="center"/>
    </xf>
    <xf numFmtId="0" fontId="9" fillId="5" borderId="4" xfId="0" applyFont="1" applyFill="1" applyBorder="1" applyAlignment="1">
      <alignment horizontal="center" vertical="center" wrapText="1"/>
    </xf>
    <xf numFmtId="0" fontId="9" fillId="8" borderId="3" xfId="0" applyFont="1" applyFill="1" applyBorder="1" applyAlignment="1">
      <alignment horizontal="left" vertical="center" wrapText="1"/>
    </xf>
    <xf numFmtId="0" fontId="9" fillId="8" borderId="22" xfId="0" applyFont="1" applyFill="1" applyBorder="1" applyAlignment="1">
      <alignment horizontal="left" vertical="center" wrapText="1"/>
    </xf>
    <xf numFmtId="0" fontId="9" fillId="8" borderId="4" xfId="0" applyFont="1" applyFill="1" applyBorder="1" applyAlignment="1">
      <alignment horizontal="center" vertical="center"/>
    </xf>
    <xf numFmtId="1" fontId="13" fillId="8" borderId="2" xfId="0" applyNumberFormat="1" applyFont="1" applyFill="1" applyBorder="1" applyAlignment="1">
      <alignment horizontal="center" vertical="center"/>
    </xf>
    <xf numFmtId="1" fontId="9" fillId="8" borderId="4" xfId="0" applyNumberFormat="1" applyFont="1" applyFill="1" applyBorder="1" applyAlignment="1">
      <alignment horizontal="center" vertical="center"/>
    </xf>
    <xf numFmtId="1" fontId="9" fillId="8" borderId="19" xfId="0" applyNumberFormat="1" applyFont="1" applyFill="1" applyBorder="1" applyAlignment="1">
      <alignment horizontal="center" vertical="center"/>
    </xf>
    <xf numFmtId="1" fontId="9" fillId="8" borderId="3" xfId="0" applyNumberFormat="1" applyFont="1" applyFill="1" applyBorder="1" applyAlignment="1">
      <alignment horizontal="center" vertical="center"/>
    </xf>
    <xf numFmtId="1" fontId="13" fillId="11" borderId="19" xfId="0" applyNumberFormat="1" applyFont="1" applyFill="1" applyBorder="1" applyAlignment="1">
      <alignment horizontal="center" vertical="center"/>
    </xf>
    <xf numFmtId="0" fontId="13" fillId="11" borderId="2" xfId="0" applyFont="1" applyFill="1" applyBorder="1" applyAlignment="1">
      <alignment horizontal="center" vertical="center"/>
    </xf>
    <xf numFmtId="1" fontId="9" fillId="11" borderId="4" xfId="0" applyNumberFormat="1" applyFont="1" applyFill="1" applyBorder="1" applyAlignment="1">
      <alignment horizontal="center" vertical="center"/>
    </xf>
    <xf numFmtId="1" fontId="13" fillId="12" borderId="19" xfId="0" applyNumberFormat="1" applyFont="1" applyFill="1" applyBorder="1" applyAlignment="1">
      <alignment horizontal="center" vertical="center"/>
    </xf>
    <xf numFmtId="1" fontId="9" fillId="12" borderId="4" xfId="0" applyNumberFormat="1" applyFont="1" applyFill="1" applyBorder="1" applyAlignment="1">
      <alignment horizontal="center" vertical="center"/>
    </xf>
    <xf numFmtId="1" fontId="9" fillId="12" borderId="5" xfId="0" applyNumberFormat="1" applyFont="1" applyFill="1" applyBorder="1" applyAlignment="1">
      <alignment horizontal="center" vertical="center"/>
    </xf>
    <xf numFmtId="0" fontId="9" fillId="13" borderId="4" xfId="0" applyFont="1" applyFill="1" applyBorder="1" applyAlignment="1">
      <alignment horizontal="left" vertical="center" wrapText="1"/>
    </xf>
    <xf numFmtId="0" fontId="9" fillId="13" borderId="4" xfId="0" applyFont="1" applyFill="1" applyBorder="1" applyAlignment="1">
      <alignment horizontal="right" vertical="center" wrapText="1"/>
    </xf>
    <xf numFmtId="1" fontId="13" fillId="13" borderId="4" xfId="0" applyNumberFormat="1" applyFont="1" applyFill="1" applyBorder="1" applyAlignment="1">
      <alignment horizontal="center" vertical="center"/>
    </xf>
    <xf numFmtId="0" fontId="9" fillId="13" borderId="4" xfId="0" applyFont="1" applyFill="1" applyBorder="1" applyAlignment="1">
      <alignment horizontal="center" vertical="center" wrapText="1"/>
    </xf>
    <xf numFmtId="1" fontId="9" fillId="13" borderId="4" xfId="0" applyNumberFormat="1" applyFont="1" applyFill="1" applyBorder="1" applyAlignment="1">
      <alignment horizontal="center" vertical="center"/>
    </xf>
    <xf numFmtId="1" fontId="14" fillId="12" borderId="4" xfId="0" applyNumberFormat="1" applyFont="1" applyFill="1" applyBorder="1" applyAlignment="1">
      <alignment horizontal="center" vertical="center"/>
    </xf>
    <xf numFmtId="0" fontId="13" fillId="11" borderId="4" xfId="0" applyFont="1" applyFill="1" applyBorder="1" applyAlignment="1">
      <alignment horizontal="center" vertical="center"/>
    </xf>
    <xf numFmtId="0" fontId="9" fillId="13" borderId="4" xfId="0" applyFont="1" applyFill="1" applyBorder="1" applyAlignment="1">
      <alignment horizontal="center" vertical="center"/>
    </xf>
    <xf numFmtId="0" fontId="8" fillId="2" borderId="4" xfId="0" applyFont="1" applyFill="1" applyBorder="1" applyAlignment="1">
      <alignment horizontal="center" vertical="center"/>
    </xf>
    <xf numFmtId="0" fontId="8" fillId="0" borderId="28" xfId="0" applyFont="1" applyBorder="1" applyAlignment="1">
      <alignment wrapText="1"/>
    </xf>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center"/>
    </xf>
    <xf numFmtId="0" fontId="8" fillId="0" borderId="4" xfId="0" applyFont="1" applyBorder="1" applyAlignment="1">
      <alignment horizontal="center" vertical="center" textRotation="90" wrapText="1"/>
    </xf>
    <xf numFmtId="0" fontId="8" fillId="0" borderId="33" xfId="0" applyFont="1" applyBorder="1" applyAlignment="1">
      <alignment horizontal="center" vertical="center" textRotation="90" wrapText="1"/>
    </xf>
    <xf numFmtId="0" fontId="8" fillId="0" borderId="11" xfId="0" applyFont="1" applyBorder="1" applyAlignment="1">
      <alignment horizontal="center" vertical="center" textRotation="90" wrapText="1"/>
    </xf>
    <xf numFmtId="49" fontId="9" fillId="0" borderId="4" xfId="0" applyNumberFormat="1" applyFont="1" applyBorder="1" applyAlignment="1">
      <alignment horizontal="center" vertical="center" textRotation="90"/>
    </xf>
    <xf numFmtId="0" fontId="8" fillId="0" borderId="22" xfId="0" applyFont="1" applyBorder="1" applyAlignment="1">
      <alignment horizontal="center" vertical="center" wrapText="1"/>
    </xf>
    <xf numFmtId="0" fontId="8" fillId="0" borderId="37" xfId="0" applyFont="1" applyBorder="1" applyAlignment="1">
      <alignment horizontal="center" vertical="center" wrapText="1"/>
    </xf>
    <xf numFmtId="0" fontId="9" fillId="4" borderId="33" xfId="0" applyFont="1" applyFill="1" applyBorder="1" applyAlignment="1">
      <alignment horizontal="center" vertical="center" textRotation="90"/>
    </xf>
    <xf numFmtId="0" fontId="9" fillId="4" borderId="10" xfId="0" applyFont="1" applyFill="1" applyBorder="1" applyAlignment="1">
      <alignment horizontal="center" vertical="center" textRotation="90"/>
    </xf>
    <xf numFmtId="0" fontId="12" fillId="0" borderId="4" xfId="0" applyFont="1" applyBorder="1" applyAlignment="1">
      <alignment horizontal="center" vertical="center" textRotation="90"/>
    </xf>
    <xf numFmtId="0" fontId="12" fillId="0" borderId="4" xfId="0" applyFont="1" applyBorder="1" applyAlignment="1">
      <alignment horizontal="center" vertical="center" textRotation="90" wrapText="1"/>
    </xf>
    <xf numFmtId="0" fontId="12" fillId="0" borderId="4" xfId="0" applyFont="1" applyBorder="1" applyAlignment="1">
      <alignment horizontal="center" vertical="center" wrapText="1"/>
    </xf>
    <xf numFmtId="0" fontId="8" fillId="0" borderId="4" xfId="0" applyFont="1" applyBorder="1" applyAlignment="1">
      <alignment horizontal="left" vertical="center" wrapText="1"/>
    </xf>
    <xf numFmtId="0" fontId="15" fillId="0" borderId="0" xfId="0" applyFont="1" applyAlignment="1">
      <alignment horizontal="center" vertical="center"/>
    </xf>
    <xf numFmtId="0" fontId="8" fillId="2" borderId="4" xfId="0" applyFont="1" applyFill="1" applyBorder="1" applyAlignment="1">
      <alignment vertical="center"/>
    </xf>
    <xf numFmtId="0" fontId="8" fillId="0" borderId="4" xfId="0" applyFont="1" applyBorder="1" applyAlignment="1">
      <alignment horizontal="left" vertical="center"/>
    </xf>
    <xf numFmtId="0" fontId="12" fillId="0" borderId="22" xfId="0" applyFont="1" applyBorder="1" applyAlignment="1">
      <alignment horizontal="center" vertical="center" wrapText="1"/>
    </xf>
    <xf numFmtId="0" fontId="12" fillId="0" borderId="36" xfId="0" applyFont="1" applyBorder="1" applyAlignment="1">
      <alignment horizontal="center" vertical="center" wrapText="1"/>
    </xf>
    <xf numFmtId="0" fontId="9" fillId="0" borderId="4" xfId="0" applyFont="1" applyBorder="1" applyAlignment="1">
      <alignment horizontal="center" vertical="center" textRotation="90"/>
    </xf>
    <xf numFmtId="0" fontId="9" fillId="3" borderId="33" xfId="0" applyFont="1" applyFill="1" applyBorder="1" applyAlignment="1">
      <alignment horizontal="center" vertical="center" textRotation="90"/>
    </xf>
    <xf numFmtId="0" fontId="9" fillId="3" borderId="10" xfId="0" applyFont="1" applyFill="1" applyBorder="1" applyAlignment="1">
      <alignment horizontal="center" vertical="center" textRotation="90"/>
    </xf>
    <xf numFmtId="0" fontId="12" fillId="0" borderId="23" xfId="0" applyFont="1" applyBorder="1" applyAlignment="1">
      <alignment horizontal="center" vertical="center"/>
    </xf>
    <xf numFmtId="0" fontId="12" fillId="0" borderId="38" xfId="0" applyFont="1" applyBorder="1" applyAlignment="1">
      <alignment horizontal="center" vertical="center"/>
    </xf>
    <xf numFmtId="0" fontId="12" fillId="0" borderId="25" xfId="0" applyFont="1" applyBorder="1" applyAlignment="1">
      <alignment horizontal="center" vertical="center"/>
    </xf>
    <xf numFmtId="0" fontId="12" fillId="0" borderId="33" xfId="0" applyFont="1" applyBorder="1" applyAlignment="1">
      <alignment horizontal="center" vertical="center" textRotation="90" wrapText="1"/>
    </xf>
    <xf numFmtId="0" fontId="12" fillId="0" borderId="43" xfId="0" applyFont="1" applyBorder="1" applyAlignment="1">
      <alignment horizontal="center" vertical="center" textRotation="90" wrapText="1"/>
    </xf>
    <xf numFmtId="0" fontId="12" fillId="0" borderId="41" xfId="0" applyFont="1" applyBorder="1" applyAlignment="1">
      <alignment horizontal="center" vertical="center" textRotation="90" wrapText="1"/>
    </xf>
    <xf numFmtId="0" fontId="8" fillId="0" borderId="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1" fontId="0" fillId="0" borderId="0" xfId="0" applyNumberFormat="1" applyAlignment="1">
      <alignment horizontal="center" vertical="center"/>
    </xf>
    <xf numFmtId="0" fontId="8" fillId="0" borderId="4" xfId="0" applyFont="1" applyBorder="1" applyAlignment="1">
      <alignment horizontal="left" vertical="top" wrapText="1"/>
    </xf>
    <xf numFmtId="0" fontId="12" fillId="0" borderId="44" xfId="0" applyFont="1" applyBorder="1" applyAlignment="1">
      <alignment horizontal="center" vertical="center" textRotation="90" wrapText="1"/>
    </xf>
    <xf numFmtId="0" fontId="12" fillId="0" borderId="42" xfId="0" applyFont="1" applyBorder="1" applyAlignment="1">
      <alignment horizontal="center" vertical="center" textRotation="90" wrapText="1"/>
    </xf>
    <xf numFmtId="0" fontId="12" fillId="0" borderId="45" xfId="0" applyFont="1" applyBorder="1" applyAlignment="1">
      <alignment horizontal="center" vertical="center" textRotation="90" wrapText="1"/>
    </xf>
    <xf numFmtId="0" fontId="12" fillId="0" borderId="26"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42" xfId="0" applyFont="1" applyBorder="1" applyAlignment="1">
      <alignment horizontal="center" vertical="center" wrapText="1"/>
    </xf>
    <xf numFmtId="0" fontId="9" fillId="8" borderId="35" xfId="0" applyFont="1" applyFill="1" applyBorder="1" applyAlignment="1">
      <alignment horizontal="center" vertical="center"/>
    </xf>
    <xf numFmtId="0" fontId="9" fillId="8" borderId="6" xfId="0" applyFont="1" applyFill="1" applyBorder="1" applyAlignment="1">
      <alignment horizontal="center" vertical="center"/>
    </xf>
    <xf numFmtId="0" fontId="9" fillId="8" borderId="21" xfId="0" applyFont="1" applyFill="1" applyBorder="1" applyAlignment="1">
      <alignment horizontal="center" vertical="center"/>
    </xf>
    <xf numFmtId="0" fontId="9" fillId="8" borderId="39" xfId="0" applyFont="1" applyFill="1" applyBorder="1" applyAlignment="1">
      <alignment horizontal="center" vertical="center"/>
    </xf>
    <xf numFmtId="0" fontId="5" fillId="0" borderId="0" xfId="0" applyFont="1" applyAlignment="1">
      <alignment horizontal="left"/>
    </xf>
    <xf numFmtId="0" fontId="8" fillId="0" borderId="0" xfId="0" applyFont="1" applyAlignment="1">
      <alignment horizontal="left"/>
    </xf>
    <xf numFmtId="0" fontId="6" fillId="0" borderId="0" xfId="0" applyFont="1" applyAlignment="1">
      <alignment horizontal="left"/>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8" fillId="0" borderId="0" xfId="0" applyFont="1" applyAlignment="1">
      <alignment horizontal="left" wrapText="1"/>
    </xf>
    <xf numFmtId="0" fontId="8" fillId="0" borderId="0" xfId="0" applyFont="1" applyAlignment="1">
      <alignment vertical="center"/>
    </xf>
    <xf numFmtId="0" fontId="8" fillId="2" borderId="0" xfId="0" applyFont="1" applyFill="1" applyAlignment="1">
      <alignment vertical="center" wrapText="1"/>
    </xf>
    <xf numFmtId="0" fontId="8" fillId="2" borderId="0" xfId="0" applyFont="1" applyFill="1" applyAlignment="1">
      <alignment vertical="center"/>
    </xf>
    <xf numFmtId="0" fontId="8" fillId="0" borderId="0" xfId="0" applyFont="1" applyAlignment="1">
      <alignment horizontal="justify" vertical="top" wrapText="1"/>
    </xf>
    <xf numFmtId="0" fontId="8" fillId="0" borderId="0" xfId="0" applyFont="1" applyAlignment="1">
      <alignment horizontal="left" vertical="top" wrapText="1"/>
    </xf>
    <xf numFmtId="0" fontId="8" fillId="0" borderId="0" xfId="0" applyFont="1" applyAlignment="1"/>
    <xf numFmtId="0" fontId="0" fillId="0" borderId="4" xfId="0"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152400</xdr:colOff>
      <xdr:row>5</xdr:row>
      <xdr:rowOff>152400</xdr:rowOff>
    </xdr:from>
    <xdr:to>
      <xdr:col>51</xdr:col>
      <xdr:colOff>142875</xdr:colOff>
      <xdr:row>11</xdr:row>
      <xdr:rowOff>95250</xdr:rowOff>
    </xdr:to>
    <xdr:pic>
      <xdr:nvPicPr>
        <xdr:cNvPr id="1026" name="Рисунок 2">
          <a:extLst>
            <a:ext uri="{FF2B5EF4-FFF2-40B4-BE49-F238E27FC236}">
              <a16:creationId xmlns:a16="http://schemas.microsoft.com/office/drawing/2014/main" id="{1CDBF488-E677-BFA7-0B00-EBA51EC417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266825"/>
          <a:ext cx="28003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C2609-44BD-4DA4-A845-CF86295D5B08}">
  <dimension ref="A1:AZ26"/>
  <sheetViews>
    <sheetView tabSelected="1" zoomScaleNormal="100" workbookViewId="0">
      <selection activeCell="AX14" sqref="AX14"/>
    </sheetView>
  </sheetViews>
  <sheetFormatPr defaultRowHeight="12.75"/>
  <cols>
    <col min="1" max="1" width="2.5703125" customWidth="1"/>
    <col min="2" max="2" width="2.140625" customWidth="1"/>
    <col min="3" max="3" width="2.7109375" customWidth="1"/>
    <col min="4" max="4" width="3" customWidth="1"/>
    <col min="5" max="6" width="2.7109375" customWidth="1"/>
    <col min="7" max="7" width="2.85546875" customWidth="1"/>
    <col min="8" max="8" width="2.5703125" customWidth="1"/>
    <col min="9" max="9" width="2.7109375" customWidth="1"/>
    <col min="10" max="10" width="2.5703125" customWidth="1"/>
    <col min="11" max="12" width="2.7109375" customWidth="1"/>
    <col min="13" max="13" width="2.85546875" customWidth="1"/>
    <col min="14" max="14" width="2.7109375" customWidth="1"/>
    <col min="15" max="15" width="2.5703125" customWidth="1"/>
    <col min="16" max="16" width="2.7109375" customWidth="1"/>
    <col min="17" max="18" width="2.85546875" customWidth="1"/>
    <col min="19" max="19" width="2.7109375" customWidth="1"/>
    <col min="20" max="20" width="2.5703125" customWidth="1"/>
    <col min="21" max="22" width="2.7109375" customWidth="1"/>
    <col min="23" max="23" width="2.5703125" customWidth="1"/>
    <col min="24" max="24" width="3" customWidth="1"/>
    <col min="25" max="26" width="2.7109375" customWidth="1"/>
    <col min="27" max="27" width="2.85546875" customWidth="1"/>
    <col min="28" max="28" width="3" customWidth="1"/>
    <col min="29" max="29" width="2.42578125" customWidth="1"/>
    <col min="30" max="30" width="2.85546875" customWidth="1"/>
    <col min="31" max="32" width="3" customWidth="1"/>
    <col min="33" max="33" width="2.7109375" customWidth="1"/>
    <col min="34" max="34" width="3" customWidth="1"/>
    <col min="35" max="35" width="2.85546875" customWidth="1"/>
    <col min="36" max="36" width="2.5703125" customWidth="1"/>
    <col min="37" max="37" width="2.7109375" customWidth="1"/>
    <col min="38" max="38" width="2.5703125" customWidth="1"/>
    <col min="39" max="39" width="3" customWidth="1"/>
    <col min="40" max="40" width="2.7109375" customWidth="1"/>
    <col min="41" max="41" width="2.42578125" customWidth="1"/>
    <col min="42" max="42" width="2.7109375" customWidth="1"/>
    <col min="43" max="43" width="2.85546875" customWidth="1"/>
    <col min="44" max="44" width="2.7109375" customWidth="1"/>
    <col min="45" max="45" width="2.5703125" customWidth="1"/>
    <col min="46" max="46" width="2.7109375" customWidth="1"/>
    <col min="47" max="50" width="3" customWidth="1"/>
    <col min="51" max="51" width="3.140625" customWidth="1"/>
    <col min="52" max="52" width="3" customWidth="1"/>
    <col min="53" max="53" width="2.7109375" customWidth="1"/>
    <col min="54" max="54" width="3.42578125" customWidth="1"/>
  </cols>
  <sheetData>
    <row r="1" spans="1:52" ht="15.75">
      <c r="I1" s="5"/>
      <c r="J1" s="7"/>
      <c r="K1" s="7"/>
      <c r="L1" s="7"/>
      <c r="M1" s="7"/>
      <c r="N1" s="7"/>
      <c r="O1" s="7"/>
      <c r="P1" s="7"/>
      <c r="Q1" s="7"/>
      <c r="R1" s="7"/>
      <c r="S1" s="7"/>
      <c r="T1" s="7"/>
      <c r="U1" s="7"/>
      <c r="V1" s="7"/>
      <c r="W1" s="7"/>
      <c r="X1" s="7"/>
      <c r="Y1" s="7"/>
      <c r="Z1" s="7"/>
      <c r="AA1" s="7"/>
      <c r="AB1" s="7"/>
      <c r="AC1" s="7"/>
      <c r="AD1" s="7"/>
      <c r="AE1" s="7"/>
      <c r="AF1" s="7"/>
      <c r="AG1" s="7"/>
      <c r="AH1" s="7"/>
      <c r="AI1" s="7"/>
      <c r="AJ1" s="7"/>
      <c r="AK1" s="7"/>
      <c r="AL1" s="7" t="s">
        <v>0</v>
      </c>
      <c r="AM1" s="7"/>
      <c r="AN1" s="7"/>
      <c r="AO1" s="7"/>
      <c r="AP1" s="7"/>
      <c r="AQ1" s="7"/>
      <c r="AR1" s="7"/>
      <c r="AS1" s="7"/>
      <c r="AT1" s="7"/>
      <c r="AU1" s="7"/>
      <c r="AV1" s="7"/>
      <c r="AW1" s="7"/>
      <c r="AX1" s="7"/>
      <c r="AY1" s="7"/>
      <c r="AZ1" s="7"/>
    </row>
    <row r="2" spans="1:52" ht="15.75">
      <c r="I2" s="5"/>
      <c r="J2" s="7"/>
      <c r="K2" s="7"/>
      <c r="L2" s="7"/>
      <c r="M2" s="7"/>
      <c r="N2" s="7"/>
      <c r="O2" s="7"/>
      <c r="P2" s="7"/>
      <c r="Q2" s="7"/>
      <c r="R2" s="7"/>
      <c r="S2" s="7"/>
      <c r="T2" s="7"/>
      <c r="U2" s="7"/>
      <c r="V2" s="7"/>
      <c r="W2" s="7"/>
      <c r="X2" s="7"/>
      <c r="Y2" s="7"/>
      <c r="Z2" s="7"/>
      <c r="AA2" s="7"/>
      <c r="AB2" s="7"/>
      <c r="AC2" s="7"/>
      <c r="AD2" s="7"/>
      <c r="AE2" s="7"/>
      <c r="AF2" s="7"/>
      <c r="AG2" s="7"/>
      <c r="AH2" s="7"/>
      <c r="AI2" s="7"/>
      <c r="AJ2" s="7"/>
      <c r="AK2" s="7"/>
      <c r="AL2" s="307" t="s">
        <v>1</v>
      </c>
      <c r="AM2" s="307"/>
      <c r="AN2" s="307"/>
      <c r="AO2" s="307"/>
      <c r="AP2" s="307"/>
      <c r="AQ2" s="307"/>
      <c r="AR2" s="307"/>
      <c r="AS2" s="307"/>
      <c r="AT2" s="307"/>
      <c r="AU2" s="307"/>
      <c r="AV2" s="307"/>
      <c r="AW2" s="307"/>
      <c r="AX2" s="307"/>
      <c r="AY2" s="307"/>
      <c r="AZ2" s="307"/>
    </row>
    <row r="3" spans="1:52" ht="15.75">
      <c r="I3" s="5"/>
      <c r="J3" s="7"/>
      <c r="K3" s="7"/>
      <c r="L3" s="7"/>
      <c r="M3" s="7"/>
      <c r="N3" s="7"/>
      <c r="O3" s="7"/>
      <c r="P3" s="7"/>
      <c r="Q3" s="7"/>
      <c r="R3" s="7"/>
      <c r="S3" s="7"/>
      <c r="T3" s="7"/>
      <c r="U3" s="7"/>
      <c r="V3" s="7"/>
      <c r="W3" s="7"/>
      <c r="X3" s="7"/>
      <c r="Y3" s="7"/>
      <c r="Z3" s="7"/>
      <c r="AA3" s="7"/>
      <c r="AB3" s="7"/>
      <c r="AC3" s="7"/>
      <c r="AD3" s="7"/>
      <c r="AE3" s="7"/>
      <c r="AF3" s="7"/>
      <c r="AG3" s="7"/>
      <c r="AH3" s="7"/>
      <c r="AI3" s="7"/>
      <c r="AJ3" s="7"/>
      <c r="AK3" s="7"/>
      <c r="AL3" s="307" t="s">
        <v>2</v>
      </c>
      <c r="AM3" s="307"/>
      <c r="AN3" s="307"/>
      <c r="AO3" s="307"/>
      <c r="AP3" s="307"/>
      <c r="AQ3" s="307"/>
      <c r="AR3" s="307"/>
      <c r="AS3" s="307"/>
      <c r="AT3" s="307"/>
      <c r="AU3" s="307"/>
      <c r="AV3" s="307"/>
      <c r="AW3" s="307"/>
      <c r="AX3" s="307"/>
      <c r="AY3" s="7"/>
      <c r="AZ3" s="7"/>
    </row>
    <row r="4" spans="1:52" ht="18" customHeight="1">
      <c r="I4" s="5"/>
      <c r="J4" s="7"/>
      <c r="K4" s="7"/>
      <c r="L4" s="7"/>
      <c r="M4" s="7"/>
      <c r="N4" s="7"/>
      <c r="O4" s="7"/>
      <c r="P4" s="7"/>
      <c r="Q4" s="7"/>
      <c r="R4" s="7"/>
      <c r="S4" s="7"/>
      <c r="T4" s="7"/>
      <c r="U4" s="7"/>
      <c r="V4" s="7"/>
      <c r="W4" s="7"/>
      <c r="X4" s="7"/>
      <c r="Y4" s="7"/>
      <c r="Z4" s="7"/>
      <c r="AA4" s="7"/>
      <c r="AB4" s="7"/>
      <c r="AC4" s="7"/>
      <c r="AD4" s="7"/>
      <c r="AE4" s="7"/>
      <c r="AF4" s="7"/>
      <c r="AG4" s="7"/>
      <c r="AH4" s="7"/>
      <c r="AI4" s="7"/>
      <c r="AJ4" s="7"/>
      <c r="AK4" s="7"/>
      <c r="AL4" s="307" t="s">
        <v>3</v>
      </c>
      <c r="AM4" s="307"/>
      <c r="AN4" s="307"/>
      <c r="AO4" s="307"/>
      <c r="AP4" s="307"/>
      <c r="AQ4" s="307"/>
      <c r="AR4" s="307"/>
      <c r="AS4" s="307"/>
      <c r="AT4" s="307"/>
      <c r="AU4" s="307"/>
      <c r="AV4" s="307"/>
      <c r="AW4" s="307"/>
      <c r="AX4" s="307"/>
      <c r="AY4" s="307"/>
      <c r="AZ4" s="307"/>
    </row>
    <row r="5" spans="1:52" ht="22.5" customHeight="1">
      <c r="I5" s="5"/>
      <c r="J5" s="7"/>
      <c r="K5" s="7"/>
      <c r="L5" s="7"/>
      <c r="M5" s="7"/>
      <c r="N5" s="7"/>
      <c r="O5" s="7"/>
      <c r="P5" s="7"/>
      <c r="Q5" s="7"/>
      <c r="R5" s="7"/>
      <c r="S5" s="7"/>
      <c r="T5" s="7"/>
      <c r="U5" s="7"/>
      <c r="V5" s="7"/>
      <c r="W5" s="7"/>
      <c r="X5" s="7"/>
      <c r="Y5" s="7"/>
      <c r="Z5" s="7"/>
      <c r="AA5" s="7"/>
      <c r="AB5" s="7"/>
      <c r="AC5" s="7"/>
      <c r="AD5" s="7"/>
      <c r="AE5" s="7"/>
      <c r="AF5" s="7"/>
      <c r="AG5" s="7"/>
      <c r="AH5" s="7"/>
      <c r="AI5" s="7"/>
      <c r="AJ5" s="7"/>
      <c r="AK5" s="7"/>
      <c r="AL5" s="307" t="s">
        <v>4</v>
      </c>
      <c r="AM5" s="307"/>
      <c r="AN5" s="307"/>
      <c r="AO5" s="307"/>
      <c r="AP5" s="307"/>
      <c r="AQ5" s="307"/>
      <c r="AR5" s="307"/>
      <c r="AS5" s="307"/>
      <c r="AT5" s="307"/>
      <c r="AU5" s="307"/>
      <c r="AV5" s="7"/>
      <c r="AW5" s="7"/>
      <c r="AX5" s="7"/>
      <c r="AY5" s="7"/>
      <c r="AZ5" s="7"/>
    </row>
    <row r="6" spans="1:52" ht="15.75">
      <c r="I6" s="5"/>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row>
    <row r="7" spans="1:52" ht="15.75">
      <c r="I7" s="5"/>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row>
    <row r="8" spans="1:52" ht="15.75">
      <c r="I8" s="5"/>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row>
    <row r="9" spans="1:52" ht="15.75">
      <c r="A9" s="1"/>
      <c r="I9" s="5"/>
      <c r="J9" s="7"/>
      <c r="K9" s="7"/>
      <c r="L9" s="7"/>
      <c r="M9" s="244" t="s">
        <v>5</v>
      </c>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9"/>
      <c r="AM9" s="9"/>
      <c r="AN9" s="9"/>
      <c r="AO9" s="9"/>
      <c r="AP9" s="9"/>
      <c r="AQ9" s="9"/>
      <c r="AR9" s="9"/>
      <c r="AS9" s="9"/>
      <c r="AT9" s="9"/>
      <c r="AU9" s="9"/>
      <c r="AV9" s="9"/>
      <c r="AW9" s="9"/>
      <c r="AX9" s="7"/>
      <c r="AY9" s="7"/>
      <c r="AZ9" s="7"/>
    </row>
    <row r="10" spans="1:52" ht="15.75">
      <c r="A10" s="4"/>
      <c r="I10" s="5"/>
      <c r="J10" s="10"/>
      <c r="K10" s="239" t="s">
        <v>6</v>
      </c>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7"/>
      <c r="AP10" s="7"/>
      <c r="AQ10" s="7"/>
      <c r="AR10" s="7"/>
      <c r="AS10" s="7"/>
      <c r="AT10" s="7"/>
      <c r="AU10" s="7"/>
      <c r="AV10" s="7"/>
      <c r="AW10" s="7"/>
      <c r="AX10" s="7"/>
      <c r="AY10" s="7"/>
      <c r="AZ10" s="7"/>
    </row>
    <row r="11" spans="1:52" ht="12.75" customHeight="1">
      <c r="A11" s="1"/>
      <c r="I11" s="5"/>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7"/>
      <c r="AI11" s="7"/>
      <c r="AJ11" s="7"/>
      <c r="AK11" s="7"/>
      <c r="AL11" s="7"/>
      <c r="AM11" s="7"/>
      <c r="AN11" s="7"/>
      <c r="AO11" s="7"/>
      <c r="AP11" s="7"/>
      <c r="AQ11" s="7"/>
      <c r="AR11" s="7"/>
      <c r="AS11" s="7"/>
      <c r="AT11" s="7"/>
      <c r="AU11" s="7"/>
      <c r="AV11" s="7"/>
      <c r="AW11" s="7"/>
      <c r="AX11" s="7"/>
      <c r="AY11" s="7"/>
      <c r="AZ11" s="7"/>
    </row>
    <row r="12" spans="1:52" ht="15.75">
      <c r="A12" s="1"/>
      <c r="I12" s="5"/>
      <c r="J12" s="7"/>
      <c r="K12" s="7"/>
      <c r="L12" s="7"/>
      <c r="M12" s="239" t="s">
        <v>7</v>
      </c>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7"/>
      <c r="AM12" s="7"/>
      <c r="AN12" s="7"/>
      <c r="AO12" s="7"/>
      <c r="AP12" s="7"/>
      <c r="AQ12" s="7"/>
      <c r="AR12" s="7"/>
      <c r="AS12" s="7"/>
      <c r="AT12" s="7"/>
      <c r="AU12" s="7"/>
      <c r="AV12" s="7"/>
      <c r="AW12" s="7"/>
      <c r="AX12" s="7"/>
      <c r="AY12" s="7"/>
      <c r="AZ12" s="7"/>
    </row>
    <row r="13" spans="1:52" ht="15.75">
      <c r="A13" s="1"/>
      <c r="I13" s="5"/>
      <c r="J13" s="7"/>
      <c r="K13" s="7"/>
      <c r="L13" s="7"/>
      <c r="M13" s="239" t="s">
        <v>8</v>
      </c>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7"/>
      <c r="AM13" s="10"/>
      <c r="AN13" s="7"/>
      <c r="AO13" s="7"/>
      <c r="AP13" s="7"/>
      <c r="AQ13" s="7"/>
      <c r="AR13" s="7"/>
      <c r="AS13" s="7"/>
      <c r="AT13" s="7"/>
      <c r="AU13" s="7"/>
      <c r="AV13" s="7"/>
      <c r="AW13" s="7"/>
      <c r="AX13" s="7"/>
      <c r="AY13" s="7"/>
      <c r="AZ13" s="7"/>
    </row>
    <row r="14" spans="1:52" ht="15.75">
      <c r="A14" s="1"/>
      <c r="I14" s="5"/>
      <c r="J14" s="7"/>
      <c r="K14" s="7"/>
      <c r="L14" s="7"/>
      <c r="M14" s="239" t="s">
        <v>9</v>
      </c>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7"/>
      <c r="AM14" s="7"/>
      <c r="AN14" s="7"/>
      <c r="AO14" s="7"/>
      <c r="AP14" s="7"/>
      <c r="AQ14" s="7"/>
      <c r="AR14" s="7"/>
      <c r="AS14" s="7"/>
      <c r="AT14" s="7"/>
      <c r="AU14" s="7"/>
      <c r="AV14" s="7"/>
      <c r="AW14" s="7"/>
      <c r="AX14" s="7"/>
      <c r="AY14" s="7"/>
      <c r="AZ14" s="7"/>
    </row>
    <row r="15" spans="1:52" ht="15.75">
      <c r="A15" s="1"/>
      <c r="I15" s="5"/>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row>
    <row r="16" spans="1:52" ht="15.75">
      <c r="I16" s="5"/>
      <c r="J16" s="7"/>
      <c r="K16" s="7"/>
      <c r="L16" s="7"/>
      <c r="M16" s="240" t="s">
        <v>10</v>
      </c>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9"/>
      <c r="AM16" s="9"/>
      <c r="AN16" s="9"/>
      <c r="AO16" s="9"/>
      <c r="AP16" s="9"/>
      <c r="AQ16" s="9"/>
      <c r="AR16" s="9"/>
      <c r="AS16" s="7"/>
      <c r="AT16" s="7"/>
      <c r="AU16" s="7"/>
      <c r="AV16" s="7"/>
      <c r="AW16" s="7"/>
      <c r="AX16" s="7"/>
      <c r="AY16" s="7"/>
      <c r="AZ16" s="7"/>
    </row>
    <row r="17" spans="1:52" ht="23.25" customHeight="1">
      <c r="I17" s="5"/>
      <c r="J17" s="7"/>
      <c r="K17" s="7"/>
      <c r="L17" s="7"/>
      <c r="M17" s="242" t="s">
        <v>11</v>
      </c>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154"/>
      <c r="AM17" s="154"/>
      <c r="AN17" s="154"/>
      <c r="AO17" s="154"/>
      <c r="AP17" s="154"/>
      <c r="AQ17" s="154"/>
      <c r="AR17" s="154"/>
      <c r="AS17" s="154"/>
      <c r="AT17" s="154"/>
      <c r="AU17" s="154"/>
      <c r="AV17" s="154"/>
      <c r="AW17" s="7"/>
      <c r="AX17" s="7"/>
      <c r="AY17" s="7"/>
      <c r="AZ17" s="7"/>
    </row>
    <row r="18" spans="1:52" ht="15.75">
      <c r="A18" s="2"/>
      <c r="B18" s="2"/>
      <c r="C18" s="2"/>
      <c r="D18" s="2"/>
      <c r="E18" s="2"/>
      <c r="F18" s="2"/>
      <c r="G18" s="2"/>
      <c r="H18" s="2"/>
      <c r="I18" s="6"/>
      <c r="J18" s="11"/>
      <c r="K18" s="11"/>
      <c r="L18" s="7"/>
      <c r="M18" s="240" t="s">
        <v>12</v>
      </c>
      <c r="N18" s="240"/>
      <c r="O18" s="240"/>
      <c r="P18" s="240"/>
      <c r="Q18" s="240"/>
      <c r="R18" s="240"/>
      <c r="S18" s="240"/>
      <c r="T18" s="240"/>
      <c r="U18" s="240"/>
      <c r="V18" s="240"/>
      <c r="W18" s="240"/>
      <c r="X18" s="240"/>
      <c r="Y18" s="240"/>
      <c r="Z18" s="240"/>
      <c r="AA18" s="240"/>
      <c r="AB18" s="240"/>
      <c r="AC18" s="240"/>
      <c r="AD18" s="240"/>
      <c r="AE18" s="240"/>
      <c r="AF18" s="240"/>
      <c r="AG18" s="240"/>
      <c r="AH18" s="240"/>
      <c r="AI18" s="12"/>
      <c r="AJ18" s="12"/>
      <c r="AK18" s="12"/>
      <c r="AL18" s="11"/>
      <c r="AM18" s="11"/>
      <c r="AN18" s="11"/>
      <c r="AO18" s="11"/>
      <c r="AP18" s="11"/>
      <c r="AQ18" s="11"/>
      <c r="AR18" s="11"/>
      <c r="AS18" s="11"/>
      <c r="AT18" s="11"/>
      <c r="AU18" s="11"/>
      <c r="AV18" s="7"/>
      <c r="AW18" s="7"/>
      <c r="AX18" s="7"/>
      <c r="AY18" s="7"/>
      <c r="AZ18" s="7"/>
    </row>
    <row r="19" spans="1:52" ht="15.75">
      <c r="A19" s="2"/>
      <c r="B19" s="2"/>
      <c r="C19" s="2"/>
      <c r="D19" s="2"/>
      <c r="E19" s="2"/>
      <c r="F19" s="2"/>
      <c r="G19" s="2"/>
      <c r="H19" s="2"/>
      <c r="I19" s="6"/>
      <c r="J19" s="11"/>
      <c r="K19" s="11"/>
      <c r="L19" s="7"/>
      <c r="M19" s="7"/>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7"/>
      <c r="AM19" s="11"/>
      <c r="AN19" s="11"/>
      <c r="AO19" s="11"/>
      <c r="AP19" s="11"/>
      <c r="AQ19" s="11"/>
      <c r="AR19" s="11"/>
      <c r="AS19" s="11"/>
      <c r="AT19" s="11"/>
      <c r="AU19" s="11"/>
      <c r="AV19" s="7"/>
      <c r="AW19" s="7"/>
      <c r="AX19" s="7"/>
      <c r="AY19" s="7"/>
      <c r="AZ19" s="7"/>
    </row>
    <row r="20" spans="1:52" ht="15.75">
      <c r="A20" s="2"/>
      <c r="B20" s="2"/>
      <c r="C20" s="2"/>
      <c r="D20" s="2"/>
      <c r="E20" s="2"/>
      <c r="F20" s="2"/>
      <c r="G20" s="2"/>
      <c r="H20" s="2"/>
      <c r="I20" s="6"/>
      <c r="J20" s="11"/>
      <c r="K20" s="11"/>
      <c r="L20" s="7"/>
      <c r="M20" s="7"/>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7"/>
      <c r="AM20" s="11"/>
      <c r="AN20" s="11"/>
      <c r="AO20" s="11"/>
      <c r="AP20" s="11"/>
      <c r="AQ20" s="11"/>
      <c r="AR20" s="11"/>
      <c r="AS20" s="11"/>
      <c r="AT20" s="11"/>
      <c r="AU20" s="11"/>
      <c r="AV20" s="7"/>
      <c r="AW20" s="7"/>
      <c r="AX20" s="7"/>
      <c r="AY20" s="7"/>
      <c r="AZ20" s="7"/>
    </row>
    <row r="21" spans="1:52" ht="15.75">
      <c r="A21" s="2"/>
      <c r="B21" s="2"/>
      <c r="C21" s="2"/>
      <c r="D21" s="2"/>
      <c r="E21" s="2"/>
      <c r="F21" s="2"/>
      <c r="G21" s="2"/>
      <c r="H21" s="2"/>
      <c r="I21" s="6"/>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7"/>
      <c r="AM21" s="11"/>
      <c r="AN21" s="11"/>
      <c r="AO21" s="11"/>
      <c r="AP21" s="11"/>
      <c r="AQ21" s="11"/>
      <c r="AR21" s="11"/>
      <c r="AS21" s="11"/>
      <c r="AT21" s="11"/>
      <c r="AU21" s="11"/>
      <c r="AV21" s="7"/>
      <c r="AW21" s="7"/>
      <c r="AX21" s="7"/>
      <c r="AY21" s="7"/>
      <c r="AZ21" s="7"/>
    </row>
    <row r="22" spans="1:52" ht="15.75">
      <c r="A22" s="2"/>
      <c r="B22" s="2"/>
      <c r="C22" s="2"/>
      <c r="D22" s="2"/>
      <c r="E22" s="2"/>
      <c r="F22" s="2"/>
      <c r="G22" s="2"/>
      <c r="H22" s="2"/>
      <c r="I22" s="6"/>
      <c r="J22" s="11"/>
      <c r="K22" s="11"/>
      <c r="L22" s="11"/>
      <c r="M22" s="11"/>
      <c r="N22" s="11"/>
      <c r="O22" s="11"/>
      <c r="P22" s="11"/>
      <c r="Q22" s="11"/>
      <c r="R22" s="11"/>
      <c r="S22" s="11"/>
      <c r="T22" s="11"/>
      <c r="U22" s="11"/>
      <c r="V22" s="11"/>
      <c r="W22" s="11"/>
      <c r="X22" s="11"/>
      <c r="Y22" s="11"/>
      <c r="Z22" s="11"/>
      <c r="AA22" s="307" t="s">
        <v>13</v>
      </c>
      <c r="AB22" s="307"/>
      <c r="AC22" s="307"/>
      <c r="AD22" s="307"/>
      <c r="AE22" s="307"/>
      <c r="AF22" s="307"/>
      <c r="AG22" s="307"/>
      <c r="AH22" s="307"/>
      <c r="AI22" s="307"/>
      <c r="AJ22" s="307"/>
      <c r="AK22" s="307"/>
      <c r="AL22" s="307"/>
      <c r="AM22" s="307"/>
      <c r="AN22" s="307"/>
      <c r="AO22" s="307"/>
      <c r="AP22" s="307"/>
      <c r="AQ22" s="307"/>
      <c r="AR22" s="307"/>
      <c r="AS22" s="11"/>
      <c r="AT22" s="11"/>
      <c r="AU22" s="11"/>
      <c r="AV22" s="7"/>
      <c r="AW22" s="7"/>
      <c r="AX22" s="7"/>
      <c r="AY22" s="7"/>
      <c r="AZ22" s="7"/>
    </row>
    <row r="23" spans="1:52" ht="17.25" customHeight="1">
      <c r="I23" s="5"/>
      <c r="J23" s="7"/>
      <c r="K23" s="7"/>
      <c r="L23" s="7"/>
      <c r="M23" s="7"/>
      <c r="N23" s="7"/>
      <c r="O23" s="7"/>
      <c r="P23" s="7"/>
      <c r="Q23" s="7"/>
      <c r="R23" s="7"/>
      <c r="S23" s="7"/>
      <c r="T23" s="7"/>
      <c r="U23" s="13"/>
      <c r="V23" s="7"/>
      <c r="W23" s="7"/>
      <c r="X23" s="7"/>
      <c r="Y23" s="7"/>
      <c r="Z23" s="7"/>
      <c r="AA23" s="241" t="s">
        <v>14</v>
      </c>
      <c r="AB23" s="241"/>
      <c r="AC23" s="241"/>
      <c r="AD23" s="241"/>
      <c r="AE23" s="241"/>
      <c r="AF23" s="241"/>
      <c r="AG23" s="241"/>
      <c r="AH23" s="241"/>
      <c r="AI23" s="241"/>
      <c r="AJ23" s="241"/>
      <c r="AK23" s="241"/>
      <c r="AL23" s="241"/>
      <c r="AM23" s="241"/>
      <c r="AN23" s="14"/>
      <c r="AO23" s="13"/>
      <c r="AP23" s="13"/>
      <c r="AQ23" s="13"/>
      <c r="AR23" s="13"/>
      <c r="AS23" s="13"/>
      <c r="AT23" s="7"/>
      <c r="AU23" s="7"/>
      <c r="AV23" s="7"/>
      <c r="AW23" s="7"/>
      <c r="AX23" s="7"/>
      <c r="AY23" s="7"/>
      <c r="AZ23" s="7"/>
    </row>
    <row r="24" spans="1:52" ht="15.75">
      <c r="I24" s="5"/>
      <c r="J24" s="7"/>
      <c r="K24" s="7"/>
      <c r="L24" s="7"/>
      <c r="M24" s="7"/>
      <c r="N24" s="7"/>
      <c r="O24" s="7"/>
      <c r="P24" s="7"/>
      <c r="Q24" s="7"/>
      <c r="R24" s="7"/>
      <c r="S24" s="7"/>
      <c r="T24" s="7"/>
      <c r="U24" s="7"/>
      <c r="V24" s="7"/>
      <c r="W24" s="7"/>
      <c r="X24" s="7"/>
      <c r="Y24" s="7"/>
      <c r="Z24" s="7"/>
      <c r="AA24" s="307" t="s">
        <v>15</v>
      </c>
      <c r="AB24" s="307"/>
      <c r="AC24" s="307"/>
      <c r="AD24" s="307"/>
      <c r="AE24" s="307"/>
      <c r="AF24" s="307"/>
      <c r="AG24" s="307"/>
      <c r="AH24" s="307"/>
      <c r="AI24" s="307"/>
      <c r="AJ24" s="307"/>
      <c r="AK24" s="307"/>
      <c r="AL24" s="307"/>
      <c r="AM24" s="307"/>
      <c r="AN24" s="307"/>
      <c r="AO24" s="307"/>
      <c r="AP24" s="307"/>
      <c r="AQ24" s="307"/>
      <c r="AR24" s="307"/>
      <c r="AS24" s="307"/>
      <c r="AT24" s="307"/>
      <c r="AU24" s="307"/>
      <c r="AV24" s="307"/>
      <c r="AW24" s="307"/>
      <c r="AX24" s="307"/>
      <c r="AY24" s="7"/>
      <c r="AZ24" s="7"/>
    </row>
    <row r="25" spans="1:52" ht="15.75">
      <c r="I25" s="5"/>
      <c r="J25" s="7"/>
      <c r="K25" s="7"/>
      <c r="L25" s="7"/>
      <c r="M25" s="7"/>
      <c r="N25" s="7"/>
      <c r="O25" s="7"/>
      <c r="P25" s="7"/>
      <c r="Q25" s="7"/>
      <c r="R25" s="7"/>
      <c r="S25" s="7"/>
      <c r="T25" s="7"/>
      <c r="U25" s="7"/>
      <c r="V25" s="7"/>
      <c r="W25" s="7"/>
      <c r="X25" s="7"/>
      <c r="Y25" s="7"/>
      <c r="Z25" s="7"/>
      <c r="AA25" s="307" t="s">
        <v>16</v>
      </c>
      <c r="AB25" s="307"/>
      <c r="AC25" s="307"/>
      <c r="AD25" s="307"/>
      <c r="AE25" s="307"/>
      <c r="AF25" s="307"/>
      <c r="AG25" s="307"/>
      <c r="AH25" s="307"/>
      <c r="AI25" s="307"/>
      <c r="AJ25" s="307"/>
      <c r="AK25" s="307"/>
      <c r="AL25" s="307"/>
      <c r="AM25" s="307"/>
      <c r="AN25" s="307"/>
      <c r="AO25" s="307"/>
      <c r="AP25" s="307"/>
      <c r="AQ25" s="307"/>
      <c r="AR25" s="7"/>
      <c r="AS25" s="7"/>
      <c r="AT25" s="7"/>
      <c r="AU25" s="7"/>
      <c r="AV25" s="7"/>
      <c r="AW25" s="7"/>
      <c r="AX25" s="7"/>
      <c r="AY25" s="7"/>
      <c r="AZ25" s="7"/>
    </row>
    <row r="26" spans="1:52" ht="16.5" customHeight="1">
      <c r="I26" s="5"/>
      <c r="J26" s="7"/>
      <c r="K26" s="7"/>
      <c r="L26" s="7"/>
      <c r="M26" s="7"/>
      <c r="N26" s="7"/>
      <c r="O26" s="7"/>
      <c r="P26" s="7"/>
      <c r="Q26" s="7"/>
      <c r="R26" s="7"/>
      <c r="S26" s="7"/>
      <c r="T26" s="7"/>
      <c r="U26" s="7"/>
      <c r="V26" s="7"/>
      <c r="W26" s="7"/>
      <c r="X26" s="7"/>
      <c r="Y26" s="7"/>
      <c r="Z26" s="7"/>
      <c r="AA26" s="243" t="s">
        <v>17</v>
      </c>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7"/>
      <c r="AZ26" s="7"/>
    </row>
  </sheetData>
  <mergeCells count="17">
    <mergeCell ref="AA26:AX26"/>
    <mergeCell ref="K10:AN10"/>
    <mergeCell ref="M14:AK14"/>
    <mergeCell ref="M9:AK9"/>
    <mergeCell ref="M12:AK12"/>
    <mergeCell ref="M16:AK16"/>
    <mergeCell ref="AA25:AQ25"/>
    <mergeCell ref="M18:AH18"/>
    <mergeCell ref="AA23:AM23"/>
    <mergeCell ref="AA24:AX24"/>
    <mergeCell ref="M17:AK17"/>
    <mergeCell ref="AA22:AR22"/>
    <mergeCell ref="AL2:AZ2"/>
    <mergeCell ref="AL3:AX3"/>
    <mergeCell ref="M13:AK13"/>
    <mergeCell ref="AL4:AZ4"/>
    <mergeCell ref="AL5:AU5"/>
  </mergeCells>
  <phoneticPr fontId="0" type="noConversion"/>
  <printOptions horizontalCentered="1" verticalCentered="1"/>
  <pageMargins left="0.19685039370078741" right="0.19685039370078741" top="0.39370078740157483" bottom="0.39370078740157483" header="0.51181102362204722" footer="0.51181102362204722"/>
  <pageSetup paperSize="9" scale="95"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9F80F-3272-49F0-B54C-F09821E80BE1}">
  <dimension ref="A2:J15"/>
  <sheetViews>
    <sheetView workbookViewId="0">
      <selection activeCell="A3" sqref="A3:I11"/>
    </sheetView>
  </sheetViews>
  <sheetFormatPr defaultRowHeight="12.75"/>
  <cols>
    <col min="7" max="7" width="15.140625" customWidth="1"/>
  </cols>
  <sheetData>
    <row r="2" spans="1:10" ht="15.75">
      <c r="A2" s="5"/>
      <c r="B2" s="5"/>
      <c r="C2" s="5"/>
      <c r="D2" s="5"/>
      <c r="E2" s="5"/>
      <c r="F2" s="5"/>
      <c r="G2" s="5"/>
      <c r="H2" s="5"/>
      <c r="I2" s="5"/>
      <c r="J2" s="5"/>
    </row>
    <row r="3" spans="1:10" ht="15.75">
      <c r="A3" s="9" t="s">
        <v>18</v>
      </c>
      <c r="B3" s="7"/>
      <c r="C3" s="7"/>
      <c r="D3" s="7"/>
      <c r="E3" s="7"/>
      <c r="F3" s="7"/>
      <c r="G3" s="7"/>
      <c r="H3" s="7"/>
      <c r="I3" s="7"/>
      <c r="J3" s="5"/>
    </row>
    <row r="4" spans="1:10" ht="15.75">
      <c r="A4" s="9"/>
      <c r="B4" s="7"/>
      <c r="C4" s="7"/>
      <c r="D4" s="7"/>
      <c r="E4" s="7"/>
      <c r="F4" s="7"/>
      <c r="G4" s="7"/>
      <c r="H4" s="7"/>
      <c r="I4" s="7"/>
      <c r="J4" s="5"/>
    </row>
    <row r="5" spans="1:10" ht="15.75">
      <c r="A5" s="7"/>
      <c r="B5" s="7"/>
      <c r="C5" s="7"/>
      <c r="D5" s="7"/>
      <c r="E5" s="7"/>
      <c r="F5" s="7"/>
      <c r="G5" s="7"/>
      <c r="H5" s="7"/>
      <c r="I5" s="7"/>
      <c r="J5" s="5"/>
    </row>
    <row r="6" spans="1:10" ht="43.5" customHeight="1">
      <c r="A6" s="248" t="s">
        <v>19</v>
      </c>
      <c r="B6" s="246" t="s">
        <v>20</v>
      </c>
      <c r="C6" s="246" t="s">
        <v>21</v>
      </c>
      <c r="D6" s="249" t="s">
        <v>22</v>
      </c>
      <c r="E6" s="250"/>
      <c r="F6" s="249" t="s">
        <v>23</v>
      </c>
      <c r="G6" s="250"/>
      <c r="H6" s="245" t="s">
        <v>24</v>
      </c>
      <c r="I6" s="245" t="s">
        <v>25</v>
      </c>
      <c r="J6" s="5"/>
    </row>
    <row r="7" spans="1:10" ht="162.75" customHeight="1">
      <c r="A7" s="248"/>
      <c r="B7" s="247"/>
      <c r="C7" s="247"/>
      <c r="D7" s="23" t="s">
        <v>26</v>
      </c>
      <c r="E7" s="23" t="s">
        <v>27</v>
      </c>
      <c r="F7" s="132" t="s">
        <v>28</v>
      </c>
      <c r="G7" s="132" t="s">
        <v>29</v>
      </c>
      <c r="H7" s="245"/>
      <c r="I7" s="245"/>
      <c r="J7" s="5"/>
    </row>
    <row r="8" spans="1:10" ht="24" customHeight="1">
      <c r="A8" s="111" t="s">
        <v>30</v>
      </c>
      <c r="B8" s="155">
        <v>41</v>
      </c>
      <c r="C8" s="155">
        <v>0</v>
      </c>
      <c r="D8" s="57">
        <v>0</v>
      </c>
      <c r="E8" s="57">
        <v>0</v>
      </c>
      <c r="F8" s="156">
        <v>0</v>
      </c>
      <c r="G8" s="156">
        <v>0</v>
      </c>
      <c r="H8" s="57">
        <v>11</v>
      </c>
      <c r="I8" s="57">
        <v>52</v>
      </c>
      <c r="J8" s="5"/>
    </row>
    <row r="9" spans="1:10" ht="24.75" customHeight="1">
      <c r="A9" s="24" t="s">
        <v>31</v>
      </c>
      <c r="B9" s="24">
        <v>33</v>
      </c>
      <c r="C9" s="24">
        <v>4</v>
      </c>
      <c r="D9" s="24">
        <v>4</v>
      </c>
      <c r="E9" s="24">
        <v>0</v>
      </c>
      <c r="F9" s="24">
        <v>0</v>
      </c>
      <c r="G9" s="24">
        <v>0</v>
      </c>
      <c r="H9" s="24">
        <v>11</v>
      </c>
      <c r="I9" s="57">
        <v>52</v>
      </c>
      <c r="J9" s="5"/>
    </row>
    <row r="10" spans="1:10" ht="24.75" customHeight="1">
      <c r="A10" s="24" t="s">
        <v>32</v>
      </c>
      <c r="B10" s="24">
        <v>23</v>
      </c>
      <c r="C10" s="24">
        <v>4</v>
      </c>
      <c r="D10" s="24">
        <v>4</v>
      </c>
      <c r="E10" s="24">
        <v>4</v>
      </c>
      <c r="F10" s="24">
        <v>4</v>
      </c>
      <c r="G10" s="24">
        <v>2</v>
      </c>
      <c r="H10" s="24">
        <v>2</v>
      </c>
      <c r="I10" s="57">
        <v>43</v>
      </c>
      <c r="J10" s="5"/>
    </row>
    <row r="11" spans="1:10" ht="25.5" customHeight="1">
      <c r="A11" s="25" t="s">
        <v>33</v>
      </c>
      <c r="B11" s="25">
        <f>B8+B9+B10</f>
        <v>97</v>
      </c>
      <c r="C11" s="25">
        <f t="shared" ref="C11:I11" si="0">SUM(C8:C10)</f>
        <v>8</v>
      </c>
      <c r="D11" s="25">
        <f t="shared" si="0"/>
        <v>8</v>
      </c>
      <c r="E11" s="25">
        <f t="shared" si="0"/>
        <v>4</v>
      </c>
      <c r="F11" s="25">
        <f t="shared" si="0"/>
        <v>4</v>
      </c>
      <c r="G11" s="25">
        <f t="shared" si="0"/>
        <v>2</v>
      </c>
      <c r="H11" s="25">
        <f t="shared" si="0"/>
        <v>24</v>
      </c>
      <c r="I11" s="25">
        <f t="shared" si="0"/>
        <v>147</v>
      </c>
      <c r="J11" s="5"/>
    </row>
    <row r="12" spans="1:10" ht="15.75">
      <c r="A12" s="5"/>
      <c r="B12" s="5"/>
      <c r="C12" s="5"/>
      <c r="D12" s="5"/>
      <c r="E12" s="5"/>
      <c r="F12" s="5"/>
      <c r="G12" s="5"/>
      <c r="H12" s="5"/>
      <c r="I12" s="5"/>
      <c r="J12" s="5"/>
    </row>
    <row r="13" spans="1:10" ht="15.75">
      <c r="A13" s="5"/>
      <c r="B13" s="5"/>
      <c r="C13" s="5"/>
      <c r="D13" s="5"/>
      <c r="E13" s="5"/>
      <c r="F13" s="5"/>
      <c r="G13" s="5"/>
      <c r="H13" s="5"/>
      <c r="I13" s="5"/>
      <c r="J13" s="5"/>
    </row>
    <row r="14" spans="1:10" ht="15.75">
      <c r="A14" s="5"/>
      <c r="B14" s="5"/>
      <c r="C14" s="5"/>
      <c r="D14" s="5"/>
      <c r="E14" s="5"/>
      <c r="F14" s="5"/>
      <c r="G14" s="5"/>
      <c r="H14" s="5"/>
      <c r="I14" s="5"/>
      <c r="J14" s="5"/>
    </row>
    <row r="15" spans="1:10" ht="15.75">
      <c r="A15" s="5"/>
      <c r="B15" s="5"/>
      <c r="C15" s="5"/>
      <c r="D15" s="5"/>
      <c r="E15" s="5"/>
      <c r="F15" s="5"/>
      <c r="G15" s="5"/>
      <c r="H15" s="5"/>
      <c r="I15" s="5"/>
      <c r="J15" s="5"/>
    </row>
  </sheetData>
  <mergeCells count="7">
    <mergeCell ref="I6:I7"/>
    <mergeCell ref="B6:B7"/>
    <mergeCell ref="A6:A7"/>
    <mergeCell ref="C6:C7"/>
    <mergeCell ref="D6:E6"/>
    <mergeCell ref="F6:G6"/>
    <mergeCell ref="H6:H7"/>
  </mergeCells>
  <phoneticPr fontId="3" type="noConversion"/>
  <printOptions horizontalCentered="1"/>
  <pageMargins left="0.78740157480314965" right="0.78740157480314965" top="0.98425196850393704" bottom="0.98425196850393704" header="0.51181102362204722" footer="0.51181102362204722"/>
  <pageSetup paperSize="9" orientation="landscape"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375F-878C-4F4E-880C-2F092F880B61}">
  <dimension ref="A2:Y81"/>
  <sheetViews>
    <sheetView topLeftCell="A43" zoomScaleNormal="100" workbookViewId="0">
      <selection activeCell="B55" sqref="B55"/>
    </sheetView>
  </sheetViews>
  <sheetFormatPr defaultRowHeight="12.75"/>
  <cols>
    <col min="1" max="1" width="10.28515625" customWidth="1"/>
    <col min="2" max="2" width="27" customWidth="1"/>
    <col min="3" max="3" width="4.140625" customWidth="1"/>
    <col min="4" max="4" width="4.42578125" customWidth="1"/>
    <col min="5" max="5" width="6.140625" customWidth="1"/>
    <col min="6" max="6" width="5.140625" customWidth="1"/>
    <col min="7" max="7" width="5" customWidth="1"/>
    <col min="8" max="8" width="6.42578125" customWidth="1"/>
    <col min="9" max="9" width="6.7109375" customWidth="1"/>
    <col min="10" max="10" width="5.7109375" customWidth="1"/>
    <col min="11" max="11" width="5.28515625" customWidth="1"/>
    <col min="12" max="12" width="4.42578125" customWidth="1"/>
    <col min="13" max="13" width="4.28515625" customWidth="1"/>
    <col min="14" max="15" width="6.140625" customWidth="1"/>
    <col min="16" max="17" width="6.85546875" customWidth="1"/>
    <col min="18" max="18" width="7.28515625" customWidth="1"/>
    <col min="19" max="19" width="7.5703125" customWidth="1"/>
    <col min="20" max="20" width="7.28515625" customWidth="1"/>
    <col min="21" max="21" width="7.42578125" customWidth="1"/>
  </cols>
  <sheetData>
    <row r="2" spans="1:24" ht="15.75">
      <c r="A2" s="5"/>
      <c r="B2" s="5"/>
      <c r="C2" s="5"/>
      <c r="D2" s="5"/>
      <c r="E2" s="5"/>
      <c r="F2" s="5"/>
      <c r="G2" s="5"/>
      <c r="H2" s="5"/>
      <c r="I2" s="5"/>
      <c r="J2" s="5"/>
      <c r="K2" s="5"/>
      <c r="L2" s="5"/>
      <c r="M2" s="5"/>
      <c r="N2" s="5"/>
      <c r="O2" s="5"/>
      <c r="P2" s="5"/>
      <c r="Q2" s="5"/>
      <c r="R2" s="5"/>
      <c r="S2" s="5"/>
    </row>
    <row r="3" spans="1:24" ht="19.5" customHeight="1">
      <c r="A3" s="257" t="s">
        <v>34</v>
      </c>
      <c r="B3" s="257"/>
      <c r="C3" s="257"/>
      <c r="D3" s="257"/>
      <c r="E3" s="257"/>
      <c r="F3" s="257"/>
      <c r="G3" s="257"/>
      <c r="H3" s="257"/>
      <c r="I3" s="257"/>
      <c r="J3" s="257"/>
      <c r="K3" s="257"/>
      <c r="L3" s="257"/>
      <c r="M3" s="257"/>
      <c r="N3" s="257"/>
      <c r="O3" s="257"/>
      <c r="P3" s="257"/>
      <c r="Q3" s="257"/>
      <c r="R3" s="257"/>
      <c r="S3" s="257"/>
      <c r="T3" s="257"/>
      <c r="U3" s="257"/>
    </row>
    <row r="4" spans="1:24" ht="13.5" customHeight="1">
      <c r="A4" s="16"/>
      <c r="B4" s="16"/>
      <c r="C4" s="15"/>
      <c r="D4" s="15"/>
      <c r="E4" s="15"/>
      <c r="F4" s="15"/>
      <c r="G4" s="15"/>
      <c r="H4" s="15"/>
      <c r="I4" s="15"/>
      <c r="J4" s="15"/>
      <c r="K4" s="15"/>
      <c r="L4" s="15"/>
      <c r="M4" s="15"/>
      <c r="N4" s="15"/>
      <c r="O4" s="15"/>
      <c r="P4" s="15"/>
      <c r="Q4" s="15"/>
      <c r="R4" s="15"/>
      <c r="S4" s="15"/>
    </row>
    <row r="5" spans="1:24" ht="50.25" customHeight="1">
      <c r="A5" s="284" t="s">
        <v>35</v>
      </c>
      <c r="B5" s="286" t="s">
        <v>36</v>
      </c>
      <c r="C5" s="260" t="s">
        <v>37</v>
      </c>
      <c r="D5" s="261"/>
      <c r="E5" s="255" t="s">
        <v>38</v>
      </c>
      <c r="F5" s="255"/>
      <c r="G5" s="255"/>
      <c r="H5" s="255"/>
      <c r="I5" s="255"/>
      <c r="J5" s="255"/>
      <c r="K5" s="255"/>
      <c r="L5" s="255"/>
      <c r="M5" s="255"/>
      <c r="N5" s="272" t="s">
        <v>39</v>
      </c>
      <c r="O5" s="273"/>
      <c r="P5" s="273"/>
      <c r="Q5" s="273"/>
      <c r="R5" s="273"/>
      <c r="S5" s="274"/>
      <c r="T5" s="288" t="s">
        <v>40</v>
      </c>
      <c r="U5" s="289"/>
    </row>
    <row r="6" spans="1:24" ht="27" customHeight="1">
      <c r="A6" s="285"/>
      <c r="B6" s="287"/>
      <c r="C6" s="254" t="s">
        <v>41</v>
      </c>
      <c r="D6" s="254" t="s">
        <v>42</v>
      </c>
      <c r="E6" s="269" t="s">
        <v>43</v>
      </c>
      <c r="F6" s="270" t="s">
        <v>44</v>
      </c>
      <c r="G6" s="281" t="s">
        <v>45</v>
      </c>
      <c r="H6" s="278" t="s">
        <v>46</v>
      </c>
      <c r="I6" s="273"/>
      <c r="J6" s="273"/>
      <c r="K6" s="273"/>
      <c r="L6" s="273"/>
      <c r="M6" s="274"/>
      <c r="N6" s="275"/>
      <c r="O6" s="276"/>
      <c r="P6" s="276"/>
      <c r="Q6" s="276"/>
      <c r="R6" s="276"/>
      <c r="S6" s="277"/>
      <c r="T6" s="290"/>
      <c r="U6" s="291"/>
    </row>
    <row r="7" spans="1:24" ht="37.5" customHeight="1">
      <c r="A7" s="285"/>
      <c r="B7" s="287"/>
      <c r="C7" s="254"/>
      <c r="D7" s="254"/>
      <c r="E7" s="269"/>
      <c r="F7" s="270"/>
      <c r="G7" s="282"/>
      <c r="H7" s="253" t="s">
        <v>47</v>
      </c>
      <c r="I7" s="254" t="s">
        <v>48</v>
      </c>
      <c r="J7" s="254" t="s">
        <v>49</v>
      </c>
      <c r="K7" s="245" t="s">
        <v>50</v>
      </c>
      <c r="L7" s="249" t="s">
        <v>37</v>
      </c>
      <c r="M7" s="250"/>
      <c r="N7" s="271" t="s">
        <v>30</v>
      </c>
      <c r="O7" s="271"/>
      <c r="P7" s="267" t="s">
        <v>31</v>
      </c>
      <c r="Q7" s="265"/>
      <c r="R7" s="265" t="s">
        <v>32</v>
      </c>
      <c r="S7" s="266"/>
      <c r="T7" s="263" t="s">
        <v>51</v>
      </c>
      <c r="U7" s="251" t="s">
        <v>52</v>
      </c>
    </row>
    <row r="8" spans="1:24" ht="117.75" customHeight="1">
      <c r="A8" s="285"/>
      <c r="B8" s="287"/>
      <c r="C8" s="268"/>
      <c r="D8" s="268"/>
      <c r="E8" s="269"/>
      <c r="F8" s="270"/>
      <c r="G8" s="283"/>
      <c r="H8" s="253"/>
      <c r="I8" s="254"/>
      <c r="J8" s="254"/>
      <c r="K8" s="245"/>
      <c r="L8" s="23" t="s">
        <v>53</v>
      </c>
      <c r="M8" s="161" t="s">
        <v>54</v>
      </c>
      <c r="N8" s="156" t="s">
        <v>55</v>
      </c>
      <c r="O8" s="156" t="s">
        <v>56</v>
      </c>
      <c r="P8" s="157" t="s">
        <v>57</v>
      </c>
      <c r="Q8" s="158" t="s">
        <v>58</v>
      </c>
      <c r="R8" s="158" t="s">
        <v>59</v>
      </c>
      <c r="S8" s="159" t="s">
        <v>60</v>
      </c>
      <c r="T8" s="264"/>
      <c r="U8" s="252"/>
    </row>
    <row r="9" spans="1:24">
      <c r="A9" s="83">
        <v>1</v>
      </c>
      <c r="B9" s="83">
        <v>2</v>
      </c>
      <c r="C9" s="83">
        <v>3</v>
      </c>
      <c r="D9" s="83">
        <v>4</v>
      </c>
      <c r="E9" s="83">
        <v>5</v>
      </c>
      <c r="F9" s="83">
        <v>6</v>
      </c>
      <c r="G9" s="83"/>
      <c r="H9" s="83">
        <v>7</v>
      </c>
      <c r="I9" s="83">
        <v>8</v>
      </c>
      <c r="J9" s="83">
        <v>9</v>
      </c>
      <c r="K9" s="83">
        <v>10</v>
      </c>
      <c r="L9" s="83"/>
      <c r="M9" s="83">
        <v>11</v>
      </c>
      <c r="N9" s="83" t="s">
        <v>12</v>
      </c>
      <c r="O9" s="83"/>
      <c r="P9" s="83">
        <v>12</v>
      </c>
      <c r="Q9" s="83">
        <v>13</v>
      </c>
      <c r="R9" s="83">
        <v>14</v>
      </c>
      <c r="S9" s="109">
        <v>15</v>
      </c>
      <c r="T9" s="68">
        <v>16</v>
      </c>
      <c r="U9" s="69">
        <v>17</v>
      </c>
      <c r="V9" s="21"/>
      <c r="W9" s="22"/>
      <c r="X9" s="43"/>
    </row>
    <row r="10" spans="1:24" ht="28.5" customHeight="1">
      <c r="A10" s="162" t="s">
        <v>61</v>
      </c>
      <c r="B10" s="163" t="s">
        <v>62</v>
      </c>
      <c r="C10" s="166">
        <v>11</v>
      </c>
      <c r="D10" s="166">
        <v>4</v>
      </c>
      <c r="E10" s="71">
        <f>E11+E25</f>
        <v>1476</v>
      </c>
      <c r="F10" s="71">
        <f>F11+F25</f>
        <v>74</v>
      </c>
      <c r="G10" s="180">
        <v>36</v>
      </c>
      <c r="H10" s="71">
        <f>H11+H25</f>
        <v>1354</v>
      </c>
      <c r="I10" s="71">
        <f>I11+I25</f>
        <v>974</v>
      </c>
      <c r="J10" s="171"/>
      <c r="K10" s="171"/>
      <c r="L10" s="166">
        <f>L11</f>
        <v>24</v>
      </c>
      <c r="M10" s="166">
        <f>M11</f>
        <v>24</v>
      </c>
      <c r="N10" s="166">
        <f>N11+N25</f>
        <v>612</v>
      </c>
      <c r="O10" s="166">
        <f>O11+O25</f>
        <v>864</v>
      </c>
      <c r="P10" s="166">
        <v>0</v>
      </c>
      <c r="Q10" s="166">
        <v>0</v>
      </c>
      <c r="R10" s="166">
        <v>0</v>
      </c>
      <c r="S10" s="166">
        <v>0</v>
      </c>
      <c r="T10" s="215" t="s">
        <v>63</v>
      </c>
      <c r="U10" s="215" t="s">
        <v>64</v>
      </c>
      <c r="V10" s="21"/>
      <c r="W10" s="22"/>
      <c r="X10" s="43"/>
    </row>
    <row r="11" spans="1:24" ht="30.75" customHeight="1">
      <c r="A11" s="162" t="s">
        <v>12</v>
      </c>
      <c r="B11" s="163" t="s">
        <v>65</v>
      </c>
      <c r="C11" s="166">
        <v>9</v>
      </c>
      <c r="D11" s="166">
        <v>4</v>
      </c>
      <c r="E11" s="71">
        <f>SUM(E12:E24)</f>
        <v>1324</v>
      </c>
      <c r="F11" s="166">
        <f>SUM(F12:F24)</f>
        <v>36</v>
      </c>
      <c r="G11" s="171"/>
      <c r="H11" s="166">
        <f>SUM(H12:H24)</f>
        <v>1240</v>
      </c>
      <c r="I11" s="166">
        <f>SUM(I12:I24)</f>
        <v>898</v>
      </c>
      <c r="J11" s="171"/>
      <c r="K11" s="171"/>
      <c r="L11" s="166">
        <f>SUM(L12:L24)</f>
        <v>24</v>
      </c>
      <c r="M11" s="166">
        <f>SUM(M12:M24)</f>
        <v>24</v>
      </c>
      <c r="N11" s="166">
        <f>SUM(N12:N24)</f>
        <v>542</v>
      </c>
      <c r="O11" s="166">
        <f>SUM(O12:O24)</f>
        <v>782</v>
      </c>
      <c r="P11" s="166">
        <v>0</v>
      </c>
      <c r="Q11" s="166">
        <v>0</v>
      </c>
      <c r="R11" s="166">
        <v>0</v>
      </c>
      <c r="S11" s="166">
        <v>0</v>
      </c>
      <c r="T11" s="167">
        <f>SUM(T12:T24)</f>
        <v>886</v>
      </c>
      <c r="U11" s="167">
        <f>SUM(U12:U24)</f>
        <v>438</v>
      </c>
      <c r="V11" s="21"/>
      <c r="W11" s="22"/>
      <c r="X11" s="43"/>
    </row>
    <row r="12" spans="1:24" ht="18" customHeight="1">
      <c r="A12" s="168" t="s">
        <v>66</v>
      </c>
      <c r="B12" s="169" t="s">
        <v>67</v>
      </c>
      <c r="C12" s="83"/>
      <c r="D12" s="83">
        <v>2</v>
      </c>
      <c r="E12" s="179">
        <v>86</v>
      </c>
      <c r="F12" s="109">
        <v>2</v>
      </c>
      <c r="G12" s="109" t="s">
        <v>12</v>
      </c>
      <c r="H12" s="178">
        <v>72</v>
      </c>
      <c r="I12" s="176">
        <v>40</v>
      </c>
      <c r="J12" s="83"/>
      <c r="K12" s="83"/>
      <c r="L12" s="172">
        <v>6</v>
      </c>
      <c r="M12" s="172">
        <v>6</v>
      </c>
      <c r="N12" s="109">
        <v>34</v>
      </c>
      <c r="O12" s="109">
        <v>52</v>
      </c>
      <c r="P12" s="109">
        <v>0</v>
      </c>
      <c r="Q12" s="109">
        <v>0</v>
      </c>
      <c r="R12" s="109">
        <v>0</v>
      </c>
      <c r="S12" s="109">
        <v>0</v>
      </c>
      <c r="T12" s="68">
        <v>86</v>
      </c>
      <c r="U12" s="69"/>
      <c r="V12" s="21"/>
      <c r="W12" s="22"/>
      <c r="X12" s="43"/>
    </row>
    <row r="13" spans="1:24" ht="16.5" customHeight="1">
      <c r="A13" s="168" t="s">
        <v>68</v>
      </c>
      <c r="B13" s="169" t="s">
        <v>69</v>
      </c>
      <c r="C13" s="83">
        <v>2</v>
      </c>
      <c r="D13" s="83"/>
      <c r="E13" s="179">
        <v>94</v>
      </c>
      <c r="F13" s="109">
        <v>4</v>
      </c>
      <c r="G13" s="109" t="s">
        <v>12</v>
      </c>
      <c r="H13" s="178">
        <v>90</v>
      </c>
      <c r="I13" s="176">
        <v>60</v>
      </c>
      <c r="J13" s="83"/>
      <c r="K13" s="83"/>
      <c r="L13" s="172"/>
      <c r="M13" s="172"/>
      <c r="N13" s="109">
        <v>50</v>
      </c>
      <c r="O13" s="109">
        <v>44</v>
      </c>
      <c r="P13" s="109">
        <v>0</v>
      </c>
      <c r="Q13" s="109">
        <v>0</v>
      </c>
      <c r="R13" s="109">
        <v>0</v>
      </c>
      <c r="S13" s="109">
        <v>0</v>
      </c>
      <c r="T13" s="68">
        <v>94</v>
      </c>
      <c r="U13" s="69"/>
      <c r="V13" s="21"/>
      <c r="W13" s="22"/>
      <c r="X13" s="43"/>
    </row>
    <row r="14" spans="1:24" ht="15.75" customHeight="1">
      <c r="A14" s="168" t="s">
        <v>70</v>
      </c>
      <c r="B14" s="169" t="s">
        <v>71</v>
      </c>
      <c r="C14" s="83"/>
      <c r="D14" s="83">
        <v>2</v>
      </c>
      <c r="E14" s="179">
        <v>162</v>
      </c>
      <c r="F14" s="109">
        <v>4</v>
      </c>
      <c r="G14" s="109" t="s">
        <v>12</v>
      </c>
      <c r="H14" s="178">
        <v>146</v>
      </c>
      <c r="I14" s="176">
        <v>146</v>
      </c>
      <c r="J14" s="83"/>
      <c r="K14" s="83"/>
      <c r="L14" s="172">
        <v>6</v>
      </c>
      <c r="M14" s="172">
        <v>6</v>
      </c>
      <c r="N14" s="109">
        <v>68</v>
      </c>
      <c r="O14" s="109">
        <v>94</v>
      </c>
      <c r="P14" s="109">
        <v>0</v>
      </c>
      <c r="Q14" s="109">
        <v>0</v>
      </c>
      <c r="R14" s="109">
        <v>0</v>
      </c>
      <c r="S14" s="109">
        <v>0</v>
      </c>
      <c r="T14" s="68">
        <v>60</v>
      </c>
      <c r="U14" s="69">
        <v>102</v>
      </c>
      <c r="V14" s="21"/>
      <c r="W14" s="22"/>
      <c r="X14" s="43"/>
    </row>
    <row r="15" spans="1:24" ht="15" customHeight="1">
      <c r="A15" s="168" t="s">
        <v>72</v>
      </c>
      <c r="B15" s="169" t="s">
        <v>73</v>
      </c>
      <c r="C15" s="83">
        <v>2</v>
      </c>
      <c r="D15" s="83"/>
      <c r="E15" s="179">
        <v>74</v>
      </c>
      <c r="F15" s="109">
        <v>2</v>
      </c>
      <c r="G15" s="109"/>
      <c r="H15" s="178">
        <v>72</v>
      </c>
      <c r="I15" s="176">
        <v>70</v>
      </c>
      <c r="J15" s="83"/>
      <c r="K15" s="83"/>
      <c r="L15" s="172"/>
      <c r="M15" s="172"/>
      <c r="N15" s="109">
        <v>34</v>
      </c>
      <c r="O15" s="109">
        <v>40</v>
      </c>
      <c r="P15" s="109">
        <v>0</v>
      </c>
      <c r="Q15" s="109">
        <v>0</v>
      </c>
      <c r="R15" s="109">
        <v>0</v>
      </c>
      <c r="S15" s="109">
        <v>0</v>
      </c>
      <c r="T15" s="68">
        <v>74</v>
      </c>
      <c r="U15" s="69"/>
      <c r="V15" s="21"/>
      <c r="W15" s="22"/>
      <c r="X15" s="43"/>
    </row>
    <row r="16" spans="1:24" ht="15.75" customHeight="1">
      <c r="A16" s="168" t="s">
        <v>74</v>
      </c>
      <c r="B16" s="169" t="s">
        <v>75</v>
      </c>
      <c r="C16" s="83">
        <v>2</v>
      </c>
      <c r="D16" s="83"/>
      <c r="E16" s="179">
        <v>80</v>
      </c>
      <c r="F16" s="109">
        <v>2</v>
      </c>
      <c r="G16" s="109"/>
      <c r="H16" s="178">
        <v>78</v>
      </c>
      <c r="I16" s="176">
        <v>50</v>
      </c>
      <c r="J16" s="83"/>
      <c r="K16" s="83"/>
      <c r="L16" s="172"/>
      <c r="M16" s="172"/>
      <c r="N16" s="109">
        <v>34</v>
      </c>
      <c r="O16" s="109">
        <v>46</v>
      </c>
      <c r="P16" s="109">
        <v>0</v>
      </c>
      <c r="Q16" s="109">
        <v>0</v>
      </c>
      <c r="R16" s="109">
        <v>0</v>
      </c>
      <c r="S16" s="109">
        <v>0</v>
      </c>
      <c r="T16" s="68">
        <v>80</v>
      </c>
      <c r="U16" s="69"/>
      <c r="V16" s="21"/>
      <c r="W16" s="22"/>
      <c r="X16" s="43"/>
    </row>
    <row r="17" spans="1:24" ht="15" customHeight="1">
      <c r="A17" s="168" t="s">
        <v>76</v>
      </c>
      <c r="B17" s="169" t="s">
        <v>77</v>
      </c>
      <c r="C17" s="83">
        <v>2</v>
      </c>
      <c r="D17" s="83"/>
      <c r="E17" s="179">
        <v>80</v>
      </c>
      <c r="F17" s="109">
        <v>2</v>
      </c>
      <c r="G17" s="109"/>
      <c r="H17" s="178">
        <v>78</v>
      </c>
      <c r="I17" s="176">
        <v>50</v>
      </c>
      <c r="J17" s="83"/>
      <c r="K17" s="83"/>
      <c r="L17" s="172"/>
      <c r="M17" s="172"/>
      <c r="N17" s="109">
        <v>34</v>
      </c>
      <c r="O17" s="109">
        <v>46</v>
      </c>
      <c r="P17" s="109">
        <v>0</v>
      </c>
      <c r="Q17" s="109">
        <v>0</v>
      </c>
      <c r="R17" s="109">
        <v>0</v>
      </c>
      <c r="S17" s="109">
        <v>0</v>
      </c>
      <c r="T17" s="68">
        <v>80</v>
      </c>
      <c r="U17" s="69"/>
      <c r="V17" s="21"/>
      <c r="W17" s="22"/>
      <c r="X17" s="43"/>
    </row>
    <row r="18" spans="1:24" ht="18" customHeight="1">
      <c r="A18" s="168" t="s">
        <v>78</v>
      </c>
      <c r="B18" s="169" t="s">
        <v>79</v>
      </c>
      <c r="C18" s="83">
        <v>2</v>
      </c>
      <c r="D18" s="83"/>
      <c r="E18" s="179">
        <v>46</v>
      </c>
      <c r="F18" s="109">
        <v>2</v>
      </c>
      <c r="G18" s="109"/>
      <c r="H18" s="178">
        <v>44</v>
      </c>
      <c r="I18" s="176">
        <v>20</v>
      </c>
      <c r="J18" s="83"/>
      <c r="K18" s="83"/>
      <c r="L18" s="172"/>
      <c r="M18" s="172"/>
      <c r="N18" s="109">
        <v>0</v>
      </c>
      <c r="O18" s="109">
        <v>46</v>
      </c>
      <c r="P18" s="109">
        <v>0</v>
      </c>
      <c r="Q18" s="109">
        <v>0</v>
      </c>
      <c r="R18" s="109">
        <v>0</v>
      </c>
      <c r="S18" s="109">
        <v>0</v>
      </c>
      <c r="T18" s="68">
        <v>46</v>
      </c>
      <c r="U18" s="69"/>
      <c r="V18" s="21"/>
      <c r="W18" s="22"/>
      <c r="X18" s="43"/>
    </row>
    <row r="19" spans="1:24" ht="17.25" customHeight="1">
      <c r="A19" s="168" t="s">
        <v>80</v>
      </c>
      <c r="B19" s="169" t="s">
        <v>81</v>
      </c>
      <c r="C19" s="83">
        <v>2</v>
      </c>
      <c r="D19" s="83"/>
      <c r="E19" s="179">
        <v>94</v>
      </c>
      <c r="F19" s="109">
        <v>4</v>
      </c>
      <c r="G19" s="109"/>
      <c r="H19" s="178">
        <v>90</v>
      </c>
      <c r="I19" s="176">
        <v>60</v>
      </c>
      <c r="J19" s="83"/>
      <c r="K19" s="83"/>
      <c r="L19" s="172"/>
      <c r="M19" s="172"/>
      <c r="N19" s="109">
        <v>42</v>
      </c>
      <c r="O19" s="109">
        <v>52</v>
      </c>
      <c r="P19" s="109">
        <v>0</v>
      </c>
      <c r="Q19" s="109">
        <v>0</v>
      </c>
      <c r="R19" s="109">
        <v>0</v>
      </c>
      <c r="S19" s="109">
        <v>0</v>
      </c>
      <c r="T19" s="68">
        <v>94</v>
      </c>
      <c r="U19" s="69"/>
      <c r="V19" s="21"/>
      <c r="W19" s="22"/>
      <c r="X19" s="43"/>
    </row>
    <row r="20" spans="1:24" ht="16.5" customHeight="1">
      <c r="A20" s="168" t="s">
        <v>82</v>
      </c>
      <c r="B20" s="169" t="s">
        <v>83</v>
      </c>
      <c r="C20" s="83"/>
      <c r="D20" s="83">
        <v>2</v>
      </c>
      <c r="E20" s="179">
        <v>184</v>
      </c>
      <c r="F20" s="109">
        <v>4</v>
      </c>
      <c r="G20" s="109"/>
      <c r="H20" s="178">
        <v>168</v>
      </c>
      <c r="I20" s="176">
        <v>90</v>
      </c>
      <c r="J20" s="83"/>
      <c r="K20" s="83"/>
      <c r="L20" s="172">
        <v>6</v>
      </c>
      <c r="M20" s="172">
        <v>6</v>
      </c>
      <c r="N20" s="109">
        <v>68</v>
      </c>
      <c r="O20" s="109">
        <v>116</v>
      </c>
      <c r="P20" s="109">
        <v>0</v>
      </c>
      <c r="Q20" s="109">
        <v>0</v>
      </c>
      <c r="R20" s="109">
        <v>0</v>
      </c>
      <c r="S20" s="109">
        <v>0</v>
      </c>
      <c r="T20" s="68">
        <v>40</v>
      </c>
      <c r="U20" s="69">
        <v>144</v>
      </c>
      <c r="V20" s="21"/>
      <c r="W20" s="22"/>
      <c r="X20" s="43"/>
    </row>
    <row r="21" spans="1:24" ht="17.25" customHeight="1">
      <c r="A21" s="168" t="s">
        <v>84</v>
      </c>
      <c r="B21" s="169" t="s">
        <v>85</v>
      </c>
      <c r="C21" s="83">
        <v>1</v>
      </c>
      <c r="D21" s="83"/>
      <c r="E21" s="179">
        <v>38</v>
      </c>
      <c r="F21" s="109">
        <v>2</v>
      </c>
      <c r="G21" s="109"/>
      <c r="H21" s="178">
        <v>36</v>
      </c>
      <c r="I21" s="176">
        <v>20</v>
      </c>
      <c r="J21" s="83"/>
      <c r="K21" s="83"/>
      <c r="L21" s="172"/>
      <c r="M21" s="172"/>
      <c r="N21" s="109">
        <v>38</v>
      </c>
      <c r="O21" s="109">
        <v>0</v>
      </c>
      <c r="P21" s="109">
        <v>0</v>
      </c>
      <c r="Q21" s="109">
        <v>0</v>
      </c>
      <c r="R21" s="109">
        <v>0</v>
      </c>
      <c r="S21" s="109">
        <v>0</v>
      </c>
      <c r="T21" s="68">
        <v>38</v>
      </c>
      <c r="U21" s="69"/>
      <c r="V21" s="21"/>
      <c r="W21" s="22"/>
      <c r="X21" s="43"/>
    </row>
    <row r="22" spans="1:24" ht="18.75" customHeight="1">
      <c r="A22" s="168" t="s">
        <v>86</v>
      </c>
      <c r="B22" s="169" t="s">
        <v>87</v>
      </c>
      <c r="C22" s="83">
        <v>2</v>
      </c>
      <c r="D22" s="83"/>
      <c r="E22" s="179">
        <v>80</v>
      </c>
      <c r="F22" s="109">
        <v>2</v>
      </c>
      <c r="G22" s="109" t="s">
        <v>12</v>
      </c>
      <c r="H22" s="178">
        <v>78</v>
      </c>
      <c r="I22" s="176">
        <v>76</v>
      </c>
      <c r="J22" s="83"/>
      <c r="K22" s="83"/>
      <c r="L22" s="172"/>
      <c r="M22" s="172"/>
      <c r="N22" s="109">
        <v>34</v>
      </c>
      <c r="O22" s="109">
        <v>46</v>
      </c>
      <c r="P22" s="109">
        <v>0</v>
      </c>
      <c r="Q22" s="109">
        <v>0</v>
      </c>
      <c r="R22" s="109">
        <v>0</v>
      </c>
      <c r="S22" s="109">
        <v>0</v>
      </c>
      <c r="T22" s="68">
        <v>80</v>
      </c>
      <c r="U22" s="69"/>
      <c r="V22" s="21"/>
      <c r="W22" s="22"/>
      <c r="X22" s="43"/>
    </row>
    <row r="23" spans="1:24" ht="27.75" customHeight="1">
      <c r="A23" s="168" t="s">
        <v>88</v>
      </c>
      <c r="B23" s="169" t="s">
        <v>89</v>
      </c>
      <c r="C23" s="83">
        <v>2</v>
      </c>
      <c r="D23" s="83"/>
      <c r="E23" s="179">
        <v>74</v>
      </c>
      <c r="F23" s="109">
        <v>2</v>
      </c>
      <c r="G23" s="109" t="s">
        <v>12</v>
      </c>
      <c r="H23" s="178">
        <v>72</v>
      </c>
      <c r="I23" s="176">
        <v>36</v>
      </c>
      <c r="J23" s="83"/>
      <c r="K23" s="83"/>
      <c r="L23" s="172"/>
      <c r="M23" s="172"/>
      <c r="N23" s="109">
        <v>34</v>
      </c>
      <c r="O23" s="109">
        <v>40</v>
      </c>
      <c r="P23" s="109">
        <v>0</v>
      </c>
      <c r="Q23" s="109">
        <v>0</v>
      </c>
      <c r="R23" s="109">
        <v>0</v>
      </c>
      <c r="S23" s="109">
        <v>0</v>
      </c>
      <c r="T23" s="68">
        <v>74</v>
      </c>
      <c r="U23" s="69"/>
      <c r="V23" s="21"/>
      <c r="W23" s="22"/>
      <c r="X23" s="43"/>
    </row>
    <row r="24" spans="1:24" ht="18" customHeight="1">
      <c r="A24" s="168" t="s">
        <v>90</v>
      </c>
      <c r="B24" s="169" t="s">
        <v>91</v>
      </c>
      <c r="C24" s="83"/>
      <c r="D24" s="83">
        <v>2</v>
      </c>
      <c r="E24" s="179">
        <v>232</v>
      </c>
      <c r="F24" s="109">
        <v>4</v>
      </c>
      <c r="G24" s="109" t="s">
        <v>12</v>
      </c>
      <c r="H24" s="178">
        <v>216</v>
      </c>
      <c r="I24" s="176">
        <v>180</v>
      </c>
      <c r="J24" s="83"/>
      <c r="K24" s="83"/>
      <c r="L24" s="172">
        <v>6</v>
      </c>
      <c r="M24" s="172">
        <v>6</v>
      </c>
      <c r="N24" s="109">
        <v>72</v>
      </c>
      <c r="O24" s="109">
        <v>160</v>
      </c>
      <c r="P24" s="109">
        <v>0</v>
      </c>
      <c r="Q24" s="109">
        <v>0</v>
      </c>
      <c r="R24" s="109">
        <v>0</v>
      </c>
      <c r="S24" s="109">
        <v>0</v>
      </c>
      <c r="T24" s="68">
        <v>40</v>
      </c>
      <c r="U24" s="69">
        <v>192</v>
      </c>
      <c r="V24" s="21"/>
      <c r="W24" s="22"/>
      <c r="X24" s="43"/>
    </row>
    <row r="25" spans="1:24" ht="28.5" customHeight="1">
      <c r="A25" s="170" t="s">
        <v>92</v>
      </c>
      <c r="B25" s="163" t="s">
        <v>93</v>
      </c>
      <c r="C25" s="166">
        <v>2</v>
      </c>
      <c r="D25" s="166"/>
      <c r="E25" s="165">
        <f>E26+E27</f>
        <v>152</v>
      </c>
      <c r="F25" s="165">
        <f>F26+F27</f>
        <v>38</v>
      </c>
      <c r="G25" s="164">
        <v>36</v>
      </c>
      <c r="H25" s="165">
        <f>H26+H27</f>
        <v>114</v>
      </c>
      <c r="I25" s="165">
        <f>I26+I27</f>
        <v>76</v>
      </c>
      <c r="J25" s="171"/>
      <c r="K25" s="171"/>
      <c r="L25" s="171"/>
      <c r="M25" s="171"/>
      <c r="N25" s="166">
        <f>SUM(N26:N34)</f>
        <v>70</v>
      </c>
      <c r="O25" s="166">
        <f>SUM(O26:O34)</f>
        <v>82</v>
      </c>
      <c r="P25" s="166">
        <v>0</v>
      </c>
      <c r="Q25" s="166">
        <v>0</v>
      </c>
      <c r="R25" s="166">
        <v>0</v>
      </c>
      <c r="S25" s="166">
        <v>0</v>
      </c>
      <c r="T25" s="214"/>
      <c r="U25" s="167">
        <f>SUM(U26:U27)</f>
        <v>152</v>
      </c>
      <c r="V25" s="21"/>
      <c r="W25" s="22"/>
      <c r="X25" s="43"/>
    </row>
    <row r="26" spans="1:24" ht="17.25" customHeight="1">
      <c r="A26" s="168" t="s">
        <v>94</v>
      </c>
      <c r="B26" s="64" t="s">
        <v>95</v>
      </c>
      <c r="C26" s="83">
        <v>2</v>
      </c>
      <c r="D26" s="83"/>
      <c r="E26" s="179">
        <v>80</v>
      </c>
      <c r="F26" s="109">
        <v>2</v>
      </c>
      <c r="G26" s="109" t="s">
        <v>12</v>
      </c>
      <c r="H26" s="178">
        <v>78</v>
      </c>
      <c r="I26" s="176">
        <v>40</v>
      </c>
      <c r="J26" s="83"/>
      <c r="K26" s="83"/>
      <c r="L26" s="172"/>
      <c r="M26" s="172"/>
      <c r="N26" s="83">
        <v>34</v>
      </c>
      <c r="O26" s="83">
        <v>46</v>
      </c>
      <c r="P26" s="109">
        <v>0</v>
      </c>
      <c r="Q26" s="109">
        <v>0</v>
      </c>
      <c r="R26" s="109">
        <v>0</v>
      </c>
      <c r="S26" s="83">
        <v>0</v>
      </c>
      <c r="T26" s="68"/>
      <c r="U26" s="69">
        <v>80</v>
      </c>
      <c r="V26" s="21"/>
      <c r="W26" s="22"/>
      <c r="X26" s="43"/>
    </row>
    <row r="27" spans="1:24" ht="19.5" customHeight="1">
      <c r="A27" s="168" t="s">
        <v>96</v>
      </c>
      <c r="B27" s="169" t="s">
        <v>97</v>
      </c>
      <c r="C27" s="83">
        <v>2</v>
      </c>
      <c r="D27" s="83"/>
      <c r="E27" s="179">
        <v>72</v>
      </c>
      <c r="F27" s="109">
        <v>36</v>
      </c>
      <c r="G27" s="177">
        <v>36</v>
      </c>
      <c r="H27" s="178">
        <v>36</v>
      </c>
      <c r="I27" s="176">
        <v>36</v>
      </c>
      <c r="J27" s="83"/>
      <c r="K27" s="83"/>
      <c r="L27" s="172"/>
      <c r="M27" s="172"/>
      <c r="N27" s="83">
        <v>36</v>
      </c>
      <c r="O27" s="83">
        <v>36</v>
      </c>
      <c r="P27" s="109">
        <v>0</v>
      </c>
      <c r="Q27" s="109">
        <v>0</v>
      </c>
      <c r="R27" s="109">
        <v>0</v>
      </c>
      <c r="S27" s="83">
        <v>0</v>
      </c>
      <c r="T27" s="68"/>
      <c r="U27" s="69">
        <v>72</v>
      </c>
      <c r="V27" s="21"/>
      <c r="W27" s="22"/>
      <c r="X27" s="43"/>
    </row>
    <row r="28" spans="1:24" ht="24" customHeight="1">
      <c r="A28" s="205" t="s">
        <v>98</v>
      </c>
      <c r="B28" s="206" t="s">
        <v>99</v>
      </c>
      <c r="C28" s="207">
        <v>6</v>
      </c>
      <c r="D28" s="207">
        <v>0</v>
      </c>
      <c r="E28" s="208">
        <f>SUM(E29:E34)</f>
        <v>508</v>
      </c>
      <c r="F28" s="84">
        <f>SUM(F29:F34)</f>
        <v>32</v>
      </c>
      <c r="G28" s="84"/>
      <c r="H28" s="209">
        <f>SUM(H29:H34)</f>
        <v>476</v>
      </c>
      <c r="I28" s="210">
        <f>SUM(I29:I34)</f>
        <v>386</v>
      </c>
      <c r="J28" s="210"/>
      <c r="K28" s="210"/>
      <c r="L28" s="210"/>
      <c r="M28" s="210"/>
      <c r="N28" s="210">
        <v>0</v>
      </c>
      <c r="O28" s="210">
        <v>0</v>
      </c>
      <c r="P28" s="210">
        <f t="shared" ref="P28:U28" si="0">SUM(P29:P34)</f>
        <v>174</v>
      </c>
      <c r="Q28" s="210">
        <f t="shared" si="0"/>
        <v>174</v>
      </c>
      <c r="R28" s="211">
        <f t="shared" si="0"/>
        <v>80</v>
      </c>
      <c r="S28" s="212">
        <f t="shared" si="0"/>
        <v>80</v>
      </c>
      <c r="T28" s="212">
        <f t="shared" si="0"/>
        <v>472</v>
      </c>
      <c r="U28" s="213">
        <f t="shared" si="0"/>
        <v>36</v>
      </c>
      <c r="V28" s="21"/>
      <c r="W28" s="22">
        <f>T28+U28</f>
        <v>508</v>
      </c>
      <c r="X28" s="187">
        <f>SUM(P28:S28)</f>
        <v>508</v>
      </c>
    </row>
    <row r="29" spans="1:24" ht="16.5" customHeight="1">
      <c r="A29" s="17" t="s">
        <v>100</v>
      </c>
      <c r="B29" s="18" t="s">
        <v>101</v>
      </c>
      <c r="C29" s="109">
        <v>4</v>
      </c>
      <c r="D29" s="109"/>
      <c r="E29" s="181">
        <v>48</v>
      </c>
      <c r="F29" s="73">
        <v>4</v>
      </c>
      <c r="G29" s="73"/>
      <c r="H29" s="184">
        <v>44</v>
      </c>
      <c r="I29" s="57">
        <v>26</v>
      </c>
      <c r="J29" s="74"/>
      <c r="K29" s="74"/>
      <c r="L29" s="125"/>
      <c r="M29" s="125"/>
      <c r="N29" s="109">
        <v>0</v>
      </c>
      <c r="O29" s="109">
        <v>0</v>
      </c>
      <c r="P29" s="74">
        <v>24</v>
      </c>
      <c r="Q29" s="74">
        <v>24</v>
      </c>
      <c r="R29" s="85">
        <v>0</v>
      </c>
      <c r="S29" s="72">
        <v>0</v>
      </c>
      <c r="T29" s="68">
        <v>48</v>
      </c>
      <c r="U29" s="69"/>
      <c r="V29" s="43"/>
      <c r="W29" s="22"/>
      <c r="X29" s="43"/>
    </row>
    <row r="30" spans="1:24" ht="30.75" customHeight="1">
      <c r="A30" s="17" t="s">
        <v>102</v>
      </c>
      <c r="B30" s="18" t="s">
        <v>103</v>
      </c>
      <c r="C30" s="108">
        <v>6</v>
      </c>
      <c r="D30" s="110" t="s">
        <v>12</v>
      </c>
      <c r="E30" s="181">
        <v>160</v>
      </c>
      <c r="F30" s="73">
        <v>10</v>
      </c>
      <c r="G30" s="73"/>
      <c r="H30" s="184">
        <v>150</v>
      </c>
      <c r="I30" s="57">
        <v>148</v>
      </c>
      <c r="J30" s="57"/>
      <c r="K30" s="74"/>
      <c r="L30" s="125"/>
      <c r="M30" s="125" t="s">
        <v>12</v>
      </c>
      <c r="N30" s="109">
        <v>0</v>
      </c>
      <c r="O30" s="109">
        <v>0</v>
      </c>
      <c r="P30" s="74">
        <v>40</v>
      </c>
      <c r="Q30" s="74">
        <v>40</v>
      </c>
      <c r="R30" s="50">
        <v>40</v>
      </c>
      <c r="S30" s="65">
        <v>40</v>
      </c>
      <c r="T30" s="68">
        <v>160</v>
      </c>
      <c r="U30" s="70"/>
      <c r="V30" s="43"/>
      <c r="W30" s="22"/>
      <c r="X30" s="43"/>
    </row>
    <row r="31" spans="1:24" ht="29.25" customHeight="1">
      <c r="A31" s="20" t="s">
        <v>104</v>
      </c>
      <c r="B31" s="153" t="s">
        <v>105</v>
      </c>
      <c r="C31" s="24">
        <v>4</v>
      </c>
      <c r="D31" s="24"/>
      <c r="E31" s="182">
        <v>68</v>
      </c>
      <c r="F31" s="73">
        <v>4</v>
      </c>
      <c r="G31" s="73"/>
      <c r="H31" s="185">
        <v>64</v>
      </c>
      <c r="I31" s="46">
        <v>36</v>
      </c>
      <c r="J31" s="47"/>
      <c r="K31" s="47"/>
      <c r="L31" s="127"/>
      <c r="M31" s="127"/>
      <c r="N31" s="109">
        <v>0</v>
      </c>
      <c r="O31" s="109">
        <v>0</v>
      </c>
      <c r="P31" s="47">
        <v>34</v>
      </c>
      <c r="Q31" s="47">
        <v>34</v>
      </c>
      <c r="R31" s="47">
        <v>0</v>
      </c>
      <c r="S31" s="65">
        <v>0</v>
      </c>
      <c r="T31" s="68">
        <v>68</v>
      </c>
      <c r="U31" s="69"/>
      <c r="V31" s="44"/>
      <c r="W31" s="44"/>
    </row>
    <row r="32" spans="1:24" ht="20.25" customHeight="1">
      <c r="A32" s="17" t="s">
        <v>106</v>
      </c>
      <c r="B32" s="18" t="s">
        <v>87</v>
      </c>
      <c r="C32" s="108">
        <v>6</v>
      </c>
      <c r="D32" s="108"/>
      <c r="E32" s="183">
        <v>160</v>
      </c>
      <c r="F32" s="73">
        <v>10</v>
      </c>
      <c r="G32" s="73"/>
      <c r="H32" s="186">
        <v>150</v>
      </c>
      <c r="I32" s="57">
        <v>148</v>
      </c>
      <c r="J32" s="57"/>
      <c r="K32" s="74"/>
      <c r="L32" s="125"/>
      <c r="M32" s="125"/>
      <c r="N32" s="109">
        <v>0</v>
      </c>
      <c r="O32" s="109">
        <v>0</v>
      </c>
      <c r="P32" s="74">
        <v>40</v>
      </c>
      <c r="Q32" s="74">
        <v>40</v>
      </c>
      <c r="R32" s="50">
        <v>40</v>
      </c>
      <c r="S32" s="65">
        <v>40</v>
      </c>
      <c r="T32" s="68">
        <v>160</v>
      </c>
      <c r="U32" s="69"/>
    </row>
    <row r="33" spans="1:25" ht="27" customHeight="1">
      <c r="A33" s="88" t="s">
        <v>107</v>
      </c>
      <c r="B33" s="18" t="s">
        <v>108</v>
      </c>
      <c r="C33" s="108">
        <v>4</v>
      </c>
      <c r="D33" s="110"/>
      <c r="E33" s="183">
        <v>36</v>
      </c>
      <c r="F33" s="73">
        <v>2</v>
      </c>
      <c r="G33" s="73"/>
      <c r="H33" s="186">
        <v>34</v>
      </c>
      <c r="I33" s="57">
        <v>14</v>
      </c>
      <c r="J33" s="57"/>
      <c r="K33" s="74"/>
      <c r="L33" s="125"/>
      <c r="M33" s="125"/>
      <c r="N33" s="109">
        <v>0</v>
      </c>
      <c r="O33" s="109">
        <v>0</v>
      </c>
      <c r="P33" s="74">
        <v>0</v>
      </c>
      <c r="Q33" s="74">
        <v>36</v>
      </c>
      <c r="R33" s="50">
        <v>0</v>
      </c>
      <c r="S33" s="65">
        <v>0</v>
      </c>
      <c r="T33" s="68">
        <v>36</v>
      </c>
      <c r="U33" s="69" t="s">
        <v>12</v>
      </c>
    </row>
    <row r="34" spans="1:25" ht="30" customHeight="1">
      <c r="A34" s="17" t="s">
        <v>109</v>
      </c>
      <c r="B34" s="18" t="s">
        <v>110</v>
      </c>
      <c r="C34" s="108">
        <v>3</v>
      </c>
      <c r="D34" s="108"/>
      <c r="E34" s="183">
        <v>36</v>
      </c>
      <c r="F34" s="73">
        <v>2</v>
      </c>
      <c r="G34" s="73"/>
      <c r="H34" s="186">
        <v>34</v>
      </c>
      <c r="I34" s="57">
        <v>14</v>
      </c>
      <c r="J34" s="57"/>
      <c r="K34" s="74"/>
      <c r="L34" s="125"/>
      <c r="M34" s="125"/>
      <c r="N34" s="109">
        <v>0</v>
      </c>
      <c r="O34" s="109">
        <v>0</v>
      </c>
      <c r="P34" s="74">
        <v>36</v>
      </c>
      <c r="Q34" s="74">
        <v>0</v>
      </c>
      <c r="R34" s="50">
        <v>0</v>
      </c>
      <c r="S34" s="65">
        <v>0</v>
      </c>
      <c r="T34" s="68"/>
      <c r="U34" s="69">
        <v>36</v>
      </c>
    </row>
    <row r="35" spans="1:25" ht="22.5" customHeight="1">
      <c r="A35" s="216" t="s">
        <v>111</v>
      </c>
      <c r="B35" s="217" t="s">
        <v>112</v>
      </c>
      <c r="C35" s="218">
        <v>6</v>
      </c>
      <c r="D35" s="218">
        <v>2</v>
      </c>
      <c r="E35" s="105">
        <f>SUM(E36:E43)</f>
        <v>466</v>
      </c>
      <c r="F35" s="219">
        <f>SUM(F36:F43)</f>
        <v>34</v>
      </c>
      <c r="G35" s="106"/>
      <c r="H35" s="106">
        <f>SUM(H36:H43)</f>
        <v>412</v>
      </c>
      <c r="I35" s="104">
        <f>SUM(I36:I43)</f>
        <v>262</v>
      </c>
      <c r="J35" s="220"/>
      <c r="K35" s="220"/>
      <c r="L35" s="220">
        <f>SUM(L36:L43)</f>
        <v>8</v>
      </c>
      <c r="M35" s="220">
        <f>SUM(M36:M43)</f>
        <v>12</v>
      </c>
      <c r="N35" s="220">
        <v>0</v>
      </c>
      <c r="O35" s="220">
        <v>0</v>
      </c>
      <c r="P35" s="220">
        <f t="shared" ref="P35:U35" si="1">SUM(P36:P43)</f>
        <v>68</v>
      </c>
      <c r="Q35" s="220">
        <f t="shared" si="1"/>
        <v>122</v>
      </c>
      <c r="R35" s="221">
        <f t="shared" si="1"/>
        <v>134</v>
      </c>
      <c r="S35" s="222">
        <f t="shared" si="1"/>
        <v>142</v>
      </c>
      <c r="T35" s="220">
        <f t="shared" si="1"/>
        <v>366</v>
      </c>
      <c r="U35" s="218">
        <f t="shared" si="1"/>
        <v>100</v>
      </c>
      <c r="V35" s="22"/>
      <c r="W35" s="54">
        <f>P35+Q35+R35+S35</f>
        <v>466</v>
      </c>
      <c r="X35" s="21">
        <f>T35+U35</f>
        <v>466</v>
      </c>
      <c r="Y35" s="131"/>
    </row>
    <row r="36" spans="1:25" ht="54.75" customHeight="1">
      <c r="A36" s="18" t="s">
        <v>113</v>
      </c>
      <c r="B36" s="64" t="s">
        <v>114</v>
      </c>
      <c r="C36" s="24"/>
      <c r="D36" s="24">
        <v>6</v>
      </c>
      <c r="E36" s="120">
        <v>90</v>
      </c>
      <c r="F36" s="46">
        <v>6</v>
      </c>
      <c r="G36" s="160"/>
      <c r="H36" s="123">
        <v>74</v>
      </c>
      <c r="I36" s="73">
        <v>50</v>
      </c>
      <c r="J36" s="74"/>
      <c r="K36" s="74"/>
      <c r="L36" s="125">
        <v>4</v>
      </c>
      <c r="M36" s="125">
        <v>6</v>
      </c>
      <c r="N36" s="109">
        <v>0</v>
      </c>
      <c r="O36" s="109">
        <v>0</v>
      </c>
      <c r="P36" s="74">
        <v>0</v>
      </c>
      <c r="Q36" s="74">
        <v>0</v>
      </c>
      <c r="R36" s="50">
        <v>34</v>
      </c>
      <c r="S36" s="65">
        <v>56</v>
      </c>
      <c r="T36" s="68">
        <v>90</v>
      </c>
      <c r="U36" s="69"/>
      <c r="V36" s="22"/>
      <c r="W36" s="54" t="s">
        <v>12</v>
      </c>
      <c r="X36" s="21"/>
      <c r="Y36" s="56"/>
    </row>
    <row r="37" spans="1:25" ht="41.25" customHeight="1">
      <c r="A37" s="18" t="s">
        <v>115</v>
      </c>
      <c r="B37" s="64" t="s">
        <v>116</v>
      </c>
      <c r="C37" s="24">
        <v>5</v>
      </c>
      <c r="D37" s="24" t="s">
        <v>12</v>
      </c>
      <c r="E37" s="121">
        <v>50</v>
      </c>
      <c r="F37" s="47">
        <v>4</v>
      </c>
      <c r="G37" s="65"/>
      <c r="H37" s="124">
        <v>46</v>
      </c>
      <c r="I37" s="74">
        <v>46</v>
      </c>
      <c r="J37" s="86"/>
      <c r="K37" s="87"/>
      <c r="L37" s="126"/>
      <c r="M37" s="126" t="s">
        <v>12</v>
      </c>
      <c r="N37" s="109">
        <v>0</v>
      </c>
      <c r="O37" s="109">
        <v>0</v>
      </c>
      <c r="P37" s="87">
        <v>0</v>
      </c>
      <c r="Q37" s="87">
        <v>0</v>
      </c>
      <c r="R37" s="47">
        <v>50</v>
      </c>
      <c r="S37" s="65">
        <v>0</v>
      </c>
      <c r="T37" s="75">
        <v>50</v>
      </c>
      <c r="U37" s="69"/>
      <c r="V37" s="22"/>
      <c r="W37" s="54"/>
      <c r="X37" s="21"/>
      <c r="Y37" s="56"/>
    </row>
    <row r="38" spans="1:25" ht="42.75" customHeight="1">
      <c r="A38" s="18" t="s">
        <v>117</v>
      </c>
      <c r="B38" s="64" t="s">
        <v>118</v>
      </c>
      <c r="C38" s="111" t="s">
        <v>12</v>
      </c>
      <c r="D38" s="24">
        <v>4</v>
      </c>
      <c r="E38" s="120">
        <v>90</v>
      </c>
      <c r="F38" s="46">
        <v>6</v>
      </c>
      <c r="G38" s="46"/>
      <c r="H38" s="102">
        <v>74</v>
      </c>
      <c r="I38" s="82">
        <v>50</v>
      </c>
      <c r="J38" s="47"/>
      <c r="K38" s="47"/>
      <c r="L38" s="127">
        <v>4</v>
      </c>
      <c r="M38" s="127">
        <v>6</v>
      </c>
      <c r="N38" s="109">
        <v>0</v>
      </c>
      <c r="O38" s="109">
        <v>0</v>
      </c>
      <c r="P38" s="47">
        <v>34</v>
      </c>
      <c r="Q38" s="47">
        <v>56</v>
      </c>
      <c r="R38" s="47">
        <v>0</v>
      </c>
      <c r="S38" s="65">
        <v>0</v>
      </c>
      <c r="T38" s="75">
        <v>90</v>
      </c>
      <c r="U38" s="69"/>
      <c r="V38" s="22"/>
      <c r="W38" s="54"/>
      <c r="X38" s="21"/>
      <c r="Y38" s="56"/>
    </row>
    <row r="39" spans="1:25" ht="30" customHeight="1">
      <c r="A39" s="18" t="s">
        <v>119</v>
      </c>
      <c r="B39" s="64" t="s">
        <v>120</v>
      </c>
      <c r="C39" s="24">
        <v>5</v>
      </c>
      <c r="D39" s="111"/>
      <c r="E39" s="120">
        <v>50</v>
      </c>
      <c r="F39" s="46">
        <v>4</v>
      </c>
      <c r="G39" s="46"/>
      <c r="H39" s="102">
        <v>46</v>
      </c>
      <c r="I39" s="46">
        <v>28</v>
      </c>
      <c r="J39" s="47"/>
      <c r="K39" s="47"/>
      <c r="L39" s="127"/>
      <c r="M39" s="127"/>
      <c r="N39" s="109">
        <v>0</v>
      </c>
      <c r="O39" s="109">
        <v>0</v>
      </c>
      <c r="P39" s="47">
        <v>0</v>
      </c>
      <c r="Q39" s="47">
        <v>0</v>
      </c>
      <c r="R39" s="47">
        <v>50</v>
      </c>
      <c r="S39" s="65">
        <v>0</v>
      </c>
      <c r="T39" s="75">
        <v>50</v>
      </c>
      <c r="U39" s="69"/>
      <c r="V39" s="22"/>
      <c r="W39" s="54"/>
      <c r="X39" s="21"/>
      <c r="Y39" s="56"/>
    </row>
    <row r="40" spans="1:25" ht="53.25" customHeight="1">
      <c r="A40" s="18" t="s">
        <v>121</v>
      </c>
      <c r="B40" s="64" t="s">
        <v>122</v>
      </c>
      <c r="C40" s="24">
        <v>6</v>
      </c>
      <c r="D40" s="24" t="s">
        <v>12</v>
      </c>
      <c r="E40" s="120">
        <v>36</v>
      </c>
      <c r="F40" s="46">
        <v>2</v>
      </c>
      <c r="G40" s="46"/>
      <c r="H40" s="102">
        <v>34</v>
      </c>
      <c r="I40" s="46">
        <v>14</v>
      </c>
      <c r="J40" s="47"/>
      <c r="K40" s="47"/>
      <c r="L40" s="127"/>
      <c r="M40" s="127" t="s">
        <v>12</v>
      </c>
      <c r="N40" s="109">
        <v>0</v>
      </c>
      <c r="O40" s="109">
        <v>0</v>
      </c>
      <c r="P40" s="47">
        <v>0</v>
      </c>
      <c r="Q40" s="47">
        <v>0</v>
      </c>
      <c r="R40" s="47">
        <v>0</v>
      </c>
      <c r="S40" s="65">
        <v>36</v>
      </c>
      <c r="T40" s="68">
        <v>36</v>
      </c>
      <c r="U40" s="69"/>
      <c r="V40" s="22"/>
      <c r="W40" s="54"/>
      <c r="X40" s="21"/>
      <c r="Y40" s="56"/>
    </row>
    <row r="41" spans="1:25" ht="33" customHeight="1">
      <c r="A41" s="18" t="s">
        <v>123</v>
      </c>
      <c r="B41" s="64" t="s">
        <v>124</v>
      </c>
      <c r="C41" s="24">
        <v>6</v>
      </c>
      <c r="D41" s="111"/>
      <c r="E41" s="120">
        <v>50</v>
      </c>
      <c r="F41" s="46">
        <v>4</v>
      </c>
      <c r="G41" s="46"/>
      <c r="H41" s="102">
        <v>46</v>
      </c>
      <c r="I41" s="46">
        <v>28</v>
      </c>
      <c r="J41" s="47"/>
      <c r="K41" s="47"/>
      <c r="L41" s="127"/>
      <c r="M41" s="127" t="s">
        <v>12</v>
      </c>
      <c r="N41" s="109">
        <v>0</v>
      </c>
      <c r="O41" s="109">
        <v>0</v>
      </c>
      <c r="P41" s="47">
        <v>0</v>
      </c>
      <c r="Q41" s="47">
        <v>0</v>
      </c>
      <c r="R41" s="47">
        <v>0</v>
      </c>
      <c r="S41" s="65">
        <v>50</v>
      </c>
      <c r="T41" s="75">
        <v>50</v>
      </c>
      <c r="U41" s="69"/>
      <c r="V41" s="22"/>
      <c r="W41" s="54"/>
      <c r="X41" s="21"/>
      <c r="Y41" s="56"/>
    </row>
    <row r="42" spans="1:25" ht="21.75" customHeight="1">
      <c r="A42" s="18" t="s">
        <v>125</v>
      </c>
      <c r="B42" s="64" t="s">
        <v>126</v>
      </c>
      <c r="C42" s="24">
        <v>4</v>
      </c>
      <c r="D42" s="111"/>
      <c r="E42" s="120">
        <v>40</v>
      </c>
      <c r="F42" s="46">
        <v>4</v>
      </c>
      <c r="G42" s="46"/>
      <c r="H42" s="102">
        <v>36</v>
      </c>
      <c r="I42" s="46">
        <v>26</v>
      </c>
      <c r="J42" s="47"/>
      <c r="K42" s="47"/>
      <c r="L42" s="127"/>
      <c r="M42" s="192"/>
      <c r="N42" s="109">
        <v>0</v>
      </c>
      <c r="O42" s="109">
        <v>0</v>
      </c>
      <c r="P42" s="50">
        <v>0</v>
      </c>
      <c r="Q42" s="47">
        <v>40</v>
      </c>
      <c r="R42" s="47">
        <v>0</v>
      </c>
      <c r="S42" s="65">
        <v>0</v>
      </c>
      <c r="T42" s="75"/>
      <c r="U42" s="69">
        <v>40</v>
      </c>
      <c r="V42" s="22"/>
      <c r="W42" s="54"/>
      <c r="X42" s="21"/>
      <c r="Y42" s="56"/>
    </row>
    <row r="43" spans="1:25" ht="51" customHeight="1">
      <c r="A43" s="18" t="s">
        <v>127</v>
      </c>
      <c r="B43" s="64" t="s">
        <v>128</v>
      </c>
      <c r="C43" s="24">
        <v>4</v>
      </c>
      <c r="D43" s="111"/>
      <c r="E43" s="120">
        <v>60</v>
      </c>
      <c r="F43" s="46">
        <v>4</v>
      </c>
      <c r="G43" s="46"/>
      <c r="H43" s="102">
        <v>56</v>
      </c>
      <c r="I43" s="46">
        <v>20</v>
      </c>
      <c r="J43" s="47"/>
      <c r="K43" s="47"/>
      <c r="L43" s="127"/>
      <c r="M43" s="192"/>
      <c r="N43" s="109">
        <v>0</v>
      </c>
      <c r="O43" s="109">
        <v>0</v>
      </c>
      <c r="P43" s="50">
        <v>34</v>
      </c>
      <c r="Q43" s="47">
        <v>26</v>
      </c>
      <c r="R43" s="47">
        <v>0</v>
      </c>
      <c r="S43" s="65">
        <v>0</v>
      </c>
      <c r="T43" s="75"/>
      <c r="U43" s="69">
        <v>60</v>
      </c>
      <c r="V43" s="22"/>
      <c r="W43" s="54"/>
      <c r="X43" s="21"/>
      <c r="Y43" s="56"/>
    </row>
    <row r="44" spans="1:25" ht="21" customHeight="1">
      <c r="A44" s="136" t="s">
        <v>129</v>
      </c>
      <c r="B44" s="137" t="s">
        <v>130</v>
      </c>
      <c r="C44" s="235">
        <v>9</v>
      </c>
      <c r="D44" s="235">
        <v>8</v>
      </c>
      <c r="E44" s="223">
        <f>E45+E50+E55+E60+E65</f>
        <v>1762</v>
      </c>
      <c r="F44" s="138">
        <f>F45+F50+F55+F60</f>
        <v>102</v>
      </c>
      <c r="G44" s="138"/>
      <c r="H44" s="224">
        <f>H45+H50+H55+H60+H65</f>
        <v>1580</v>
      </c>
      <c r="I44" s="138">
        <f>I45+I50+I55+I60</f>
        <v>720</v>
      </c>
      <c r="J44" s="138">
        <f>J45+J50+J55+J60+J65</f>
        <v>720</v>
      </c>
      <c r="K44" s="138">
        <v>60</v>
      </c>
      <c r="L44" s="138">
        <f>L45+L50+L55+L60</f>
        <v>32</v>
      </c>
      <c r="M44" s="138">
        <f>M45+M50+M55+M60</f>
        <v>48</v>
      </c>
      <c r="N44" s="200">
        <v>0</v>
      </c>
      <c r="O44" s="200">
        <v>0</v>
      </c>
      <c r="P44" s="138">
        <f>P45+P50+P55+P60</f>
        <v>370</v>
      </c>
      <c r="Q44" s="138">
        <f>Q45+Q50+Q55+Q60</f>
        <v>568</v>
      </c>
      <c r="R44" s="138">
        <f>R50+R55+R60</f>
        <v>398</v>
      </c>
      <c r="S44" s="139">
        <f>S45+S50+S55+S60</f>
        <v>282</v>
      </c>
      <c r="T44" s="225">
        <f>T45+T50+T55+T60</f>
        <v>782</v>
      </c>
      <c r="U44" s="225">
        <f>U45+U50+U55+U60+U65</f>
        <v>980</v>
      </c>
      <c r="V44" s="22"/>
      <c r="W44" s="22">
        <f>SUM(T44:U44)</f>
        <v>1762</v>
      </c>
      <c r="X44" s="22">
        <v>512</v>
      </c>
    </row>
    <row r="45" spans="1:25" ht="25.5" customHeight="1">
      <c r="A45" s="140" t="s">
        <v>131</v>
      </c>
      <c r="B45" s="141" t="s">
        <v>132</v>
      </c>
      <c r="C45" s="199">
        <v>2</v>
      </c>
      <c r="D45" s="142" t="s">
        <v>133</v>
      </c>
      <c r="E45" s="226">
        <f>SUM(E46:E49)</f>
        <v>384</v>
      </c>
      <c r="F45" s="143">
        <f>F47</f>
        <v>24</v>
      </c>
      <c r="G45" s="143"/>
      <c r="H45" s="143">
        <f>H47+H48+H49</f>
        <v>340</v>
      </c>
      <c r="I45" s="143">
        <f>I47</f>
        <v>160</v>
      </c>
      <c r="J45" s="143">
        <f>SUM(J47:J49)</f>
        <v>144</v>
      </c>
      <c r="K45" s="143">
        <v>30</v>
      </c>
      <c r="L45" s="143">
        <f>SUM(L46:L49)</f>
        <v>8</v>
      </c>
      <c r="M45" s="143">
        <f>SUM(M46:M47)</f>
        <v>12</v>
      </c>
      <c r="N45" s="143">
        <v>0</v>
      </c>
      <c r="O45" s="143">
        <v>0</v>
      </c>
      <c r="P45" s="143">
        <f>SUM(P47:P50)</f>
        <v>98</v>
      </c>
      <c r="Q45" s="143">
        <f>SUM(Q46:Q49)</f>
        <v>286</v>
      </c>
      <c r="R45" s="143">
        <v>0</v>
      </c>
      <c r="S45" s="144">
        <v>0</v>
      </c>
      <c r="T45" s="199">
        <f>SUM(T46:T49)</f>
        <v>274</v>
      </c>
      <c r="U45" s="199">
        <f>U47</f>
        <v>110</v>
      </c>
      <c r="V45" s="22"/>
      <c r="W45" s="22">
        <f>SUM(P45:Q45)</f>
        <v>384</v>
      </c>
      <c r="X45" s="22" t="s">
        <v>12</v>
      </c>
    </row>
    <row r="46" spans="1:25" ht="16.5" customHeight="1">
      <c r="A46" s="193"/>
      <c r="B46" s="196" t="s">
        <v>134</v>
      </c>
      <c r="C46" s="194"/>
      <c r="D46" s="24">
        <v>4</v>
      </c>
      <c r="E46" s="120">
        <v>10</v>
      </c>
      <c r="F46" s="174"/>
      <c r="G46" s="174"/>
      <c r="H46" s="101"/>
      <c r="I46" s="174"/>
      <c r="J46" s="174"/>
      <c r="K46" s="174"/>
      <c r="L46" s="192">
        <v>4</v>
      </c>
      <c r="M46" s="192">
        <v>6</v>
      </c>
      <c r="N46" s="174"/>
      <c r="O46" s="174"/>
      <c r="P46" s="174"/>
      <c r="Q46" s="46">
        <v>10</v>
      </c>
      <c r="R46" s="174"/>
      <c r="S46" s="195"/>
      <c r="T46" s="75">
        <v>10</v>
      </c>
      <c r="U46" s="76"/>
      <c r="V46" s="22"/>
      <c r="W46" s="22"/>
      <c r="X46" s="22"/>
    </row>
    <row r="47" spans="1:25" ht="32.25" customHeight="1">
      <c r="A47" s="59" t="s">
        <v>135</v>
      </c>
      <c r="B47" s="61" t="s">
        <v>132</v>
      </c>
      <c r="C47" s="111"/>
      <c r="D47" s="24">
        <v>4</v>
      </c>
      <c r="E47" s="120">
        <v>230</v>
      </c>
      <c r="F47" s="46">
        <v>24</v>
      </c>
      <c r="G47" s="46"/>
      <c r="H47" s="102">
        <v>196</v>
      </c>
      <c r="I47" s="48">
        <v>160</v>
      </c>
      <c r="J47" s="47"/>
      <c r="K47" s="46">
        <v>30</v>
      </c>
      <c r="L47" s="128">
        <v>4</v>
      </c>
      <c r="M47" s="128">
        <v>6</v>
      </c>
      <c r="N47" s="109">
        <v>0</v>
      </c>
      <c r="O47" s="109">
        <v>0</v>
      </c>
      <c r="P47" s="47">
        <v>98</v>
      </c>
      <c r="Q47" s="47">
        <v>132</v>
      </c>
      <c r="R47" s="47">
        <v>0</v>
      </c>
      <c r="S47" s="65">
        <v>0</v>
      </c>
      <c r="T47" s="68">
        <v>120</v>
      </c>
      <c r="U47" s="69">
        <v>110</v>
      </c>
      <c r="V47" s="22"/>
      <c r="W47" s="21" t="s">
        <v>12</v>
      </c>
      <c r="X47" s="22"/>
    </row>
    <row r="48" spans="1:25" ht="18" customHeight="1">
      <c r="A48" s="60" t="s">
        <v>136</v>
      </c>
      <c r="B48" s="61" t="s">
        <v>137</v>
      </c>
      <c r="C48" s="24">
        <v>4</v>
      </c>
      <c r="D48" s="111"/>
      <c r="E48" s="120">
        <v>72</v>
      </c>
      <c r="F48" s="46"/>
      <c r="G48" s="46"/>
      <c r="H48" s="102">
        <v>72</v>
      </c>
      <c r="I48" s="48" t="s">
        <v>12</v>
      </c>
      <c r="J48" s="48">
        <v>72</v>
      </c>
      <c r="K48" s="48"/>
      <c r="L48" s="128"/>
      <c r="M48" s="128"/>
      <c r="N48" s="109">
        <v>0</v>
      </c>
      <c r="O48" s="109">
        <v>0</v>
      </c>
      <c r="P48" s="49">
        <v>0</v>
      </c>
      <c r="Q48" s="49">
        <v>72</v>
      </c>
      <c r="R48" s="49">
        <v>0</v>
      </c>
      <c r="S48" s="66">
        <v>0</v>
      </c>
      <c r="T48" s="68">
        <v>72</v>
      </c>
      <c r="U48" s="69" t="s">
        <v>12</v>
      </c>
      <c r="V48" s="22"/>
      <c r="W48" s="22"/>
      <c r="X48" s="22"/>
    </row>
    <row r="49" spans="1:24" ht="30" customHeight="1">
      <c r="A49" s="60" t="s">
        <v>138</v>
      </c>
      <c r="B49" s="61" t="s">
        <v>139</v>
      </c>
      <c r="C49" s="24">
        <v>4</v>
      </c>
      <c r="D49" s="111"/>
      <c r="E49" s="120">
        <v>72</v>
      </c>
      <c r="F49" s="46"/>
      <c r="G49" s="46"/>
      <c r="H49" s="102">
        <v>72</v>
      </c>
      <c r="I49" s="48" t="s">
        <v>12</v>
      </c>
      <c r="J49" s="48">
        <v>72</v>
      </c>
      <c r="K49" s="48"/>
      <c r="L49" s="128"/>
      <c r="M49" s="128"/>
      <c r="N49" s="109">
        <v>0</v>
      </c>
      <c r="O49" s="109">
        <v>0</v>
      </c>
      <c r="P49" s="49">
        <v>0</v>
      </c>
      <c r="Q49" s="49">
        <v>72</v>
      </c>
      <c r="R49" s="49">
        <v>0</v>
      </c>
      <c r="S49" s="66">
        <v>0</v>
      </c>
      <c r="T49" s="68">
        <v>72</v>
      </c>
      <c r="U49" s="76"/>
      <c r="V49" s="22"/>
      <c r="W49" s="22"/>
      <c r="X49" s="22"/>
    </row>
    <row r="50" spans="1:24" ht="45" customHeight="1">
      <c r="A50" s="145" t="s">
        <v>140</v>
      </c>
      <c r="B50" s="146" t="s">
        <v>141</v>
      </c>
      <c r="C50" s="199">
        <v>2</v>
      </c>
      <c r="D50" s="199">
        <v>2</v>
      </c>
      <c r="E50" s="226">
        <f>SUM(E51:E54)</f>
        <v>396</v>
      </c>
      <c r="F50" s="143">
        <f>F52</f>
        <v>26</v>
      </c>
      <c r="G50" s="143"/>
      <c r="H50" s="143">
        <f>H52+H53+H54</f>
        <v>350</v>
      </c>
      <c r="I50" s="143">
        <f>I52</f>
        <v>180</v>
      </c>
      <c r="J50" s="143">
        <f>SUM(J52:J54)</f>
        <v>144</v>
      </c>
      <c r="K50" s="143"/>
      <c r="L50" s="143">
        <f>SUM(L51:L54)</f>
        <v>8</v>
      </c>
      <c r="M50" s="143">
        <f>SUM(M51:M54)</f>
        <v>12</v>
      </c>
      <c r="N50" s="143">
        <v>0</v>
      </c>
      <c r="O50" s="143">
        <v>0</v>
      </c>
      <c r="P50" s="143">
        <v>0</v>
      </c>
      <c r="Q50" s="143">
        <f>Q52</f>
        <v>82</v>
      </c>
      <c r="R50" s="143">
        <f>R52+R53+R54</f>
        <v>208</v>
      </c>
      <c r="S50" s="144">
        <f>SUM(S51:S54)</f>
        <v>106</v>
      </c>
      <c r="T50" s="227">
        <f>SUM(T51:T54)</f>
        <v>268</v>
      </c>
      <c r="U50" s="199">
        <f>SUM(U52:U53)</f>
        <v>128</v>
      </c>
      <c r="V50" s="22"/>
      <c r="W50" s="22">
        <f>Q50+R50+S50</f>
        <v>396</v>
      </c>
      <c r="X50" s="22"/>
    </row>
    <row r="51" spans="1:24" ht="22.5" customHeight="1">
      <c r="A51" s="134"/>
      <c r="B51" s="196" t="s">
        <v>134</v>
      </c>
      <c r="C51" s="194"/>
      <c r="D51" s="24">
        <v>6</v>
      </c>
      <c r="E51" s="120">
        <v>10</v>
      </c>
      <c r="F51" s="174"/>
      <c r="G51" s="174"/>
      <c r="H51" s="101"/>
      <c r="I51" s="174"/>
      <c r="J51" s="174"/>
      <c r="K51" s="174"/>
      <c r="L51" s="192">
        <v>4</v>
      </c>
      <c r="M51" s="192">
        <v>6</v>
      </c>
      <c r="N51" s="174"/>
      <c r="O51" s="174"/>
      <c r="P51" s="174"/>
      <c r="Q51" s="174"/>
      <c r="R51" s="174"/>
      <c r="S51" s="160">
        <v>10</v>
      </c>
      <c r="T51" s="75">
        <v>10</v>
      </c>
      <c r="U51" s="76"/>
      <c r="V51" s="22"/>
      <c r="W51" s="22"/>
      <c r="X51" s="22"/>
    </row>
    <row r="52" spans="1:24" ht="45.75" customHeight="1">
      <c r="A52" s="64" t="s">
        <v>142</v>
      </c>
      <c r="B52" s="61" t="s">
        <v>141</v>
      </c>
      <c r="C52" s="111"/>
      <c r="D52" s="24">
        <v>6</v>
      </c>
      <c r="E52" s="121">
        <v>242</v>
      </c>
      <c r="F52" s="47">
        <v>26</v>
      </c>
      <c r="G52" s="47"/>
      <c r="H52" s="100">
        <v>206</v>
      </c>
      <c r="I52" s="49">
        <v>180</v>
      </c>
      <c r="J52" s="49"/>
      <c r="K52" s="49"/>
      <c r="L52" s="127">
        <v>4</v>
      </c>
      <c r="M52" s="127">
        <v>6</v>
      </c>
      <c r="N52" s="109">
        <v>0</v>
      </c>
      <c r="O52" s="109">
        <v>0</v>
      </c>
      <c r="P52" s="49">
        <v>0</v>
      </c>
      <c r="Q52" s="49">
        <v>82</v>
      </c>
      <c r="R52" s="49">
        <v>100</v>
      </c>
      <c r="S52" s="66">
        <v>60</v>
      </c>
      <c r="T52" s="68">
        <v>150</v>
      </c>
      <c r="U52" s="69">
        <v>92</v>
      </c>
      <c r="V52" s="22"/>
      <c r="W52" s="22"/>
      <c r="X52" s="22"/>
    </row>
    <row r="53" spans="1:24" ht="16.5" customHeight="1">
      <c r="A53" s="60" t="s">
        <v>143</v>
      </c>
      <c r="B53" s="61" t="s">
        <v>137</v>
      </c>
      <c r="C53" s="24">
        <v>5</v>
      </c>
      <c r="D53" s="111"/>
      <c r="E53" s="121">
        <v>72</v>
      </c>
      <c r="F53" s="47"/>
      <c r="G53" s="47"/>
      <c r="H53" s="100">
        <v>72</v>
      </c>
      <c r="I53" s="49" t="s">
        <v>12</v>
      </c>
      <c r="J53" s="49">
        <v>72</v>
      </c>
      <c r="K53" s="49"/>
      <c r="L53" s="127"/>
      <c r="M53" s="127"/>
      <c r="N53" s="109">
        <v>0</v>
      </c>
      <c r="O53" s="109">
        <v>0</v>
      </c>
      <c r="P53" s="49">
        <v>0</v>
      </c>
      <c r="Q53" s="49">
        <v>0</v>
      </c>
      <c r="R53" s="49">
        <v>72</v>
      </c>
      <c r="S53" s="66">
        <v>0</v>
      </c>
      <c r="T53" s="68">
        <v>36</v>
      </c>
      <c r="U53" s="69">
        <v>36</v>
      </c>
      <c r="V53" s="22"/>
      <c r="W53" s="22"/>
      <c r="X53" s="44"/>
    </row>
    <row r="54" spans="1:24" ht="32.25" customHeight="1">
      <c r="A54" s="60" t="s">
        <v>144</v>
      </c>
      <c r="B54" s="61" t="s">
        <v>139</v>
      </c>
      <c r="C54" s="24">
        <v>6</v>
      </c>
      <c r="D54" s="111"/>
      <c r="E54" s="121">
        <v>72</v>
      </c>
      <c r="F54" s="47"/>
      <c r="G54" s="47"/>
      <c r="H54" s="100">
        <v>72</v>
      </c>
      <c r="I54" s="49" t="s">
        <v>12</v>
      </c>
      <c r="J54" s="49">
        <v>72</v>
      </c>
      <c r="K54" s="49"/>
      <c r="L54" s="127"/>
      <c r="M54" s="127"/>
      <c r="N54" s="109">
        <v>0</v>
      </c>
      <c r="O54" s="109">
        <v>0</v>
      </c>
      <c r="P54" s="49">
        <v>0</v>
      </c>
      <c r="Q54" s="49">
        <v>0</v>
      </c>
      <c r="R54" s="49">
        <v>36</v>
      </c>
      <c r="S54" s="66">
        <v>36</v>
      </c>
      <c r="T54" s="68">
        <v>72</v>
      </c>
      <c r="U54" s="69"/>
      <c r="V54" s="22"/>
      <c r="W54" s="22"/>
      <c r="X54" s="44"/>
    </row>
    <row r="55" spans="1:24" ht="51" customHeight="1">
      <c r="A55" s="145" t="s">
        <v>145</v>
      </c>
      <c r="B55" s="147" t="s">
        <v>146</v>
      </c>
      <c r="C55" s="199">
        <v>2</v>
      </c>
      <c r="D55" s="199">
        <v>2</v>
      </c>
      <c r="E55" s="226">
        <f>SUM(E56:E59)</f>
        <v>366</v>
      </c>
      <c r="F55" s="143">
        <f>F57</f>
        <v>22</v>
      </c>
      <c r="G55" s="143"/>
      <c r="H55" s="148">
        <f>H57+H58+H59</f>
        <v>324</v>
      </c>
      <c r="I55" s="148">
        <f>I57</f>
        <v>150</v>
      </c>
      <c r="J55" s="148">
        <f>SUM(J57:J59)</f>
        <v>144</v>
      </c>
      <c r="K55" s="148">
        <v>30</v>
      </c>
      <c r="L55" s="148">
        <f>SUM(L56:L59)</f>
        <v>8</v>
      </c>
      <c r="M55" s="148">
        <f>SUM(M56:M59)</f>
        <v>12</v>
      </c>
      <c r="N55" s="143">
        <v>0</v>
      </c>
      <c r="O55" s="143">
        <v>0</v>
      </c>
      <c r="P55" s="148">
        <v>0</v>
      </c>
      <c r="Q55" s="148">
        <v>0</v>
      </c>
      <c r="R55" s="148">
        <f>SUM(R56:R60)</f>
        <v>190</v>
      </c>
      <c r="S55" s="149">
        <f>SUM(S56:S60)</f>
        <v>176</v>
      </c>
      <c r="T55" s="227">
        <f>SUM(T56:T60)</f>
        <v>240</v>
      </c>
      <c r="U55" s="199">
        <f>SUM(U57:U58)</f>
        <v>126</v>
      </c>
      <c r="V55" s="22"/>
      <c r="W55" s="22">
        <f>R55+S55</f>
        <v>366</v>
      </c>
    </row>
    <row r="56" spans="1:24" ht="24" customHeight="1">
      <c r="A56" s="134"/>
      <c r="B56" s="196" t="s">
        <v>134</v>
      </c>
      <c r="C56" s="194"/>
      <c r="D56" s="24">
        <v>6</v>
      </c>
      <c r="E56" s="120">
        <v>10</v>
      </c>
      <c r="F56" s="174"/>
      <c r="G56" s="174"/>
      <c r="H56" s="103"/>
      <c r="I56" s="175"/>
      <c r="J56" s="175"/>
      <c r="K56" s="175"/>
      <c r="L56" s="192">
        <v>4</v>
      </c>
      <c r="M56" s="192">
        <v>6</v>
      </c>
      <c r="N56" s="175"/>
      <c r="O56" s="175"/>
      <c r="P56" s="175"/>
      <c r="Q56" s="175"/>
      <c r="R56" s="175"/>
      <c r="S56" s="65">
        <v>10</v>
      </c>
      <c r="T56" s="75">
        <v>10</v>
      </c>
      <c r="U56" s="76"/>
      <c r="V56" s="22"/>
      <c r="W56" s="22"/>
    </row>
    <row r="57" spans="1:24" ht="53.25" customHeight="1">
      <c r="A57" s="64" t="s">
        <v>147</v>
      </c>
      <c r="B57" s="135" t="s">
        <v>146</v>
      </c>
      <c r="C57" s="24"/>
      <c r="D57" s="24">
        <v>6</v>
      </c>
      <c r="E57" s="121">
        <v>212</v>
      </c>
      <c r="F57" s="47">
        <v>22</v>
      </c>
      <c r="G57" s="47"/>
      <c r="H57" s="100">
        <v>180</v>
      </c>
      <c r="I57" s="49">
        <v>150</v>
      </c>
      <c r="J57" s="49"/>
      <c r="K57" s="49">
        <v>30</v>
      </c>
      <c r="L57" s="127">
        <v>4</v>
      </c>
      <c r="M57" s="127">
        <v>6</v>
      </c>
      <c r="N57" s="109">
        <v>0</v>
      </c>
      <c r="O57" s="109">
        <v>0</v>
      </c>
      <c r="P57" s="49">
        <v>0</v>
      </c>
      <c r="Q57" s="49">
        <v>0</v>
      </c>
      <c r="R57" s="49">
        <v>118</v>
      </c>
      <c r="S57" s="66">
        <v>94</v>
      </c>
      <c r="T57" s="68">
        <v>122</v>
      </c>
      <c r="U57" s="69">
        <v>90</v>
      </c>
      <c r="W57" s="22" t="s">
        <v>12</v>
      </c>
    </row>
    <row r="58" spans="1:24" ht="18" customHeight="1">
      <c r="A58" s="60" t="s">
        <v>148</v>
      </c>
      <c r="B58" s="135" t="s">
        <v>137</v>
      </c>
      <c r="C58" s="24">
        <v>6</v>
      </c>
      <c r="D58" s="111"/>
      <c r="E58" s="121">
        <v>72</v>
      </c>
      <c r="F58" s="47"/>
      <c r="G58" s="47"/>
      <c r="H58" s="100">
        <v>72</v>
      </c>
      <c r="I58" s="49" t="s">
        <v>12</v>
      </c>
      <c r="J58" s="49">
        <v>72</v>
      </c>
      <c r="K58" s="49"/>
      <c r="L58" s="127"/>
      <c r="M58" s="127"/>
      <c r="N58" s="109">
        <v>0</v>
      </c>
      <c r="O58" s="109">
        <v>0</v>
      </c>
      <c r="P58" s="49">
        <v>0</v>
      </c>
      <c r="Q58" s="49">
        <v>0</v>
      </c>
      <c r="R58" s="49">
        <v>36</v>
      </c>
      <c r="S58" s="66">
        <v>36</v>
      </c>
      <c r="T58" s="68">
        <v>36</v>
      </c>
      <c r="U58" s="69">
        <v>36</v>
      </c>
      <c r="W58" s="22"/>
    </row>
    <row r="59" spans="1:24" ht="30.75" customHeight="1">
      <c r="A59" s="62" t="s">
        <v>149</v>
      </c>
      <c r="B59" s="135" t="s">
        <v>139</v>
      </c>
      <c r="C59" s="24">
        <v>6</v>
      </c>
      <c r="D59" s="111"/>
      <c r="E59" s="121">
        <v>72</v>
      </c>
      <c r="F59" s="47"/>
      <c r="G59" s="47"/>
      <c r="H59" s="100">
        <v>72</v>
      </c>
      <c r="I59" s="49" t="s">
        <v>12</v>
      </c>
      <c r="J59" s="49">
        <v>72</v>
      </c>
      <c r="K59" s="51"/>
      <c r="L59" s="129"/>
      <c r="M59" s="129"/>
      <c r="N59" s="109">
        <v>0</v>
      </c>
      <c r="O59" s="109">
        <v>0</v>
      </c>
      <c r="P59" s="49">
        <v>0</v>
      </c>
      <c r="Q59" s="49">
        <v>0</v>
      </c>
      <c r="R59" s="49">
        <v>36</v>
      </c>
      <c r="S59" s="66">
        <v>36</v>
      </c>
      <c r="T59" s="68">
        <v>72</v>
      </c>
      <c r="U59" s="69"/>
      <c r="W59" s="22"/>
    </row>
    <row r="60" spans="1:24" ht="78" customHeight="1">
      <c r="A60" s="150" t="s">
        <v>150</v>
      </c>
      <c r="B60" s="151" t="s">
        <v>151</v>
      </c>
      <c r="C60" s="199">
        <v>2</v>
      </c>
      <c r="D60" s="199">
        <v>2</v>
      </c>
      <c r="E60" s="228">
        <f>SUM(E61:E64)</f>
        <v>472</v>
      </c>
      <c r="F60" s="152">
        <f>SUM(F62:F64)</f>
        <v>30</v>
      </c>
      <c r="G60" s="152"/>
      <c r="H60" s="152">
        <f>H62+H63+H64</f>
        <v>422</v>
      </c>
      <c r="I60" s="152">
        <f>I62</f>
        <v>230</v>
      </c>
      <c r="J60" s="148">
        <f>SUM(J63:J64)</f>
        <v>144</v>
      </c>
      <c r="K60" s="148"/>
      <c r="L60" s="148">
        <f>SUM(L61:L64)</f>
        <v>8</v>
      </c>
      <c r="M60" s="148">
        <f>SUM(M61:M64)</f>
        <v>12</v>
      </c>
      <c r="N60" s="143">
        <v>0</v>
      </c>
      <c r="O60" s="143">
        <v>0</v>
      </c>
      <c r="P60" s="148">
        <f>P62+P63+P64</f>
        <v>272</v>
      </c>
      <c r="Q60" s="148">
        <f>SUM(Q61:Q64)</f>
        <v>200</v>
      </c>
      <c r="R60" s="148">
        <v>0</v>
      </c>
      <c r="S60" s="149">
        <v>0</v>
      </c>
      <c r="T60" s="199">
        <v>0</v>
      </c>
      <c r="U60" s="234">
        <f>SUM(U61:U64)</f>
        <v>472</v>
      </c>
      <c r="V60" s="44"/>
      <c r="W60" s="22">
        <f>P60+Q60</f>
        <v>472</v>
      </c>
    </row>
    <row r="61" spans="1:24" ht="19.5" customHeight="1">
      <c r="A61" s="63"/>
      <c r="B61" s="196" t="s">
        <v>134</v>
      </c>
      <c r="C61" s="194"/>
      <c r="D61" s="24">
        <v>4</v>
      </c>
      <c r="E61" s="182">
        <v>10</v>
      </c>
      <c r="F61" s="173"/>
      <c r="G61" s="173"/>
      <c r="H61" s="203"/>
      <c r="I61" s="173"/>
      <c r="J61" s="198"/>
      <c r="K61" s="175"/>
      <c r="L61" s="192">
        <v>4</v>
      </c>
      <c r="M61" s="192">
        <v>6</v>
      </c>
      <c r="N61" s="175"/>
      <c r="O61" s="175"/>
      <c r="P61" s="175"/>
      <c r="Q61" s="47">
        <v>10</v>
      </c>
      <c r="R61" s="175"/>
      <c r="S61" s="197"/>
      <c r="T61" s="75"/>
      <c r="U61" s="204">
        <v>10</v>
      </c>
      <c r="V61" s="44"/>
      <c r="W61" s="22"/>
    </row>
    <row r="62" spans="1:24" ht="41.25" customHeight="1">
      <c r="A62" s="59" t="s">
        <v>152</v>
      </c>
      <c r="B62" s="64" t="s">
        <v>153</v>
      </c>
      <c r="C62" s="111"/>
      <c r="D62" s="24">
        <v>4</v>
      </c>
      <c r="E62" s="122">
        <v>318</v>
      </c>
      <c r="F62" s="201">
        <v>30</v>
      </c>
      <c r="G62" s="201"/>
      <c r="H62" s="202">
        <v>278</v>
      </c>
      <c r="I62" s="119">
        <v>230</v>
      </c>
      <c r="J62" s="49"/>
      <c r="K62" s="49"/>
      <c r="L62" s="127">
        <v>4</v>
      </c>
      <c r="M62" s="127">
        <v>6</v>
      </c>
      <c r="N62" s="109">
        <v>0</v>
      </c>
      <c r="O62" s="109">
        <v>0</v>
      </c>
      <c r="P62" s="49">
        <v>200</v>
      </c>
      <c r="Q62" s="49">
        <v>118</v>
      </c>
      <c r="R62" s="49">
        <v>0</v>
      </c>
      <c r="S62" s="66">
        <v>0</v>
      </c>
      <c r="T62" s="68" t="s">
        <v>12</v>
      </c>
      <c r="U62" s="77">
        <v>318</v>
      </c>
      <c r="W62" s="22"/>
    </row>
    <row r="63" spans="1:24" ht="22.5" customHeight="1">
      <c r="A63" s="60" t="s">
        <v>154</v>
      </c>
      <c r="B63" s="64" t="s">
        <v>137</v>
      </c>
      <c r="C63" s="24">
        <v>4</v>
      </c>
      <c r="D63" s="24"/>
      <c r="E63" s="122">
        <v>72</v>
      </c>
      <c r="F63" s="74"/>
      <c r="G63" s="74"/>
      <c r="H63" s="99">
        <v>72</v>
      </c>
      <c r="I63" s="189" t="s">
        <v>12</v>
      </c>
      <c r="J63" s="49">
        <v>72</v>
      </c>
      <c r="K63" s="49"/>
      <c r="L63" s="127"/>
      <c r="M63" s="127"/>
      <c r="N63" s="109">
        <v>0</v>
      </c>
      <c r="O63" s="109">
        <v>0</v>
      </c>
      <c r="P63" s="49">
        <v>36</v>
      </c>
      <c r="Q63" s="49">
        <v>36</v>
      </c>
      <c r="R63" s="49">
        <v>0</v>
      </c>
      <c r="S63" s="66">
        <v>0</v>
      </c>
      <c r="T63" s="68" t="s">
        <v>12</v>
      </c>
      <c r="U63" s="77">
        <v>72</v>
      </c>
      <c r="W63" s="22"/>
    </row>
    <row r="64" spans="1:24" ht="33.75" customHeight="1">
      <c r="A64" s="112" t="s">
        <v>155</v>
      </c>
      <c r="B64" s="133" t="s">
        <v>139</v>
      </c>
      <c r="C64" s="113">
        <v>4</v>
      </c>
      <c r="D64" s="113"/>
      <c r="E64" s="122">
        <v>72</v>
      </c>
      <c r="F64" s="74"/>
      <c r="G64" s="74"/>
      <c r="H64" s="99">
        <v>72</v>
      </c>
      <c r="I64" s="190" t="s">
        <v>12</v>
      </c>
      <c r="J64" s="114">
        <v>72</v>
      </c>
      <c r="K64" s="114"/>
      <c r="L64" s="130"/>
      <c r="M64" s="130"/>
      <c r="N64" s="109">
        <v>0</v>
      </c>
      <c r="O64" s="109">
        <v>0</v>
      </c>
      <c r="P64" s="114">
        <v>36</v>
      </c>
      <c r="Q64" s="114">
        <v>36</v>
      </c>
      <c r="R64" s="114">
        <v>0</v>
      </c>
      <c r="S64" s="115">
        <v>0</v>
      </c>
      <c r="T64" s="116" t="s">
        <v>12</v>
      </c>
      <c r="U64" s="117">
        <v>72</v>
      </c>
      <c r="W64" s="45"/>
    </row>
    <row r="65" spans="1:25" ht="30.75" customHeight="1">
      <c r="A65" s="63" t="s">
        <v>156</v>
      </c>
      <c r="B65" s="134" t="s">
        <v>27</v>
      </c>
      <c r="C65" s="24">
        <v>6</v>
      </c>
      <c r="D65" s="24"/>
      <c r="E65" s="188">
        <v>144</v>
      </c>
      <c r="F65" s="74"/>
      <c r="G65" s="74"/>
      <c r="H65" s="203">
        <v>144</v>
      </c>
      <c r="I65" s="191"/>
      <c r="J65" s="118">
        <v>144</v>
      </c>
      <c r="K65" s="89"/>
      <c r="L65" s="125"/>
      <c r="M65" s="125"/>
      <c r="N65" s="74"/>
      <c r="O65" s="74"/>
      <c r="P65" s="89"/>
      <c r="Q65" s="89"/>
      <c r="R65" s="89"/>
      <c r="S65" s="118">
        <v>144</v>
      </c>
      <c r="T65" s="68"/>
      <c r="U65" s="78">
        <v>144</v>
      </c>
      <c r="W65" s="45"/>
    </row>
    <row r="66" spans="1:25" ht="28.5" customHeight="1">
      <c r="A66" s="63" t="s">
        <v>157</v>
      </c>
      <c r="B66" s="134" t="s">
        <v>158</v>
      </c>
      <c r="C66" s="24"/>
      <c r="D66" s="24"/>
      <c r="E66" s="188">
        <v>216</v>
      </c>
      <c r="F66" s="74"/>
      <c r="G66" s="74"/>
      <c r="H66" s="99"/>
      <c r="I66" s="191"/>
      <c r="J66" s="89"/>
      <c r="K66" s="89"/>
      <c r="L66" s="125"/>
      <c r="M66" s="125"/>
      <c r="N66" s="74"/>
      <c r="O66" s="74"/>
      <c r="P66" s="89"/>
      <c r="Q66" s="89"/>
      <c r="R66" s="89"/>
      <c r="S66" s="118">
        <v>216</v>
      </c>
      <c r="T66" s="68"/>
      <c r="U66" s="77"/>
      <c r="W66" s="45"/>
    </row>
    <row r="67" spans="1:25" ht="20.25" customHeight="1">
      <c r="A67" s="229"/>
      <c r="B67" s="230" t="s">
        <v>159</v>
      </c>
      <c r="C67" s="236">
        <v>32</v>
      </c>
      <c r="D67" s="236">
        <v>14</v>
      </c>
      <c r="E67" s="231">
        <f>E10+E28+E35+E44+E66</f>
        <v>4428</v>
      </c>
      <c r="F67" s="231">
        <f>F10+F28+F35+F44</f>
        <v>242</v>
      </c>
      <c r="G67" s="231"/>
      <c r="H67" s="231">
        <f>H10+H28+H35+H44</f>
        <v>3822</v>
      </c>
      <c r="I67" s="231">
        <f>I10+I28+I35+I44</f>
        <v>2342</v>
      </c>
      <c r="J67" s="231">
        <f>J44</f>
        <v>720</v>
      </c>
      <c r="K67" s="231">
        <v>60</v>
      </c>
      <c r="L67" s="231">
        <f>L10+L35+L44</f>
        <v>64</v>
      </c>
      <c r="M67" s="231">
        <f>M10+M35+M44</f>
        <v>84</v>
      </c>
      <c r="N67" s="232">
        <f>N10</f>
        <v>612</v>
      </c>
      <c r="O67" s="232">
        <f>O10</f>
        <v>864</v>
      </c>
      <c r="P67" s="231">
        <f>P28+P35+P44</f>
        <v>612</v>
      </c>
      <c r="Q67" s="231">
        <f>Q28+Q35+Q44</f>
        <v>864</v>
      </c>
      <c r="R67" s="231">
        <f>R28+R35+R44</f>
        <v>612</v>
      </c>
      <c r="S67" s="231">
        <f>S28+S35+S44</f>
        <v>504</v>
      </c>
      <c r="T67" s="233">
        <f>T11+T28+T35+T44</f>
        <v>2506</v>
      </c>
      <c r="U67" s="233">
        <f>U11+U25+U28+U35+U44</f>
        <v>1706</v>
      </c>
      <c r="V67" s="44"/>
      <c r="W67" s="44">
        <f>SUM(N67:S67)</f>
        <v>4068</v>
      </c>
      <c r="X67" s="279" t="s">
        <v>160</v>
      </c>
      <c r="Y67" s="279"/>
    </row>
    <row r="68" spans="1:25" ht="27" customHeight="1">
      <c r="A68" s="280" t="s">
        <v>161</v>
      </c>
      <c r="B68" s="280"/>
      <c r="C68" s="280"/>
      <c r="D68" s="280"/>
      <c r="E68" s="280"/>
      <c r="F68" s="280"/>
      <c r="G68" s="280"/>
      <c r="H68" s="262" t="s">
        <v>33</v>
      </c>
      <c r="I68" s="258" t="s">
        <v>162</v>
      </c>
      <c r="J68" s="258"/>
      <c r="K68" s="258"/>
      <c r="L68" s="258"/>
      <c r="M68" s="258"/>
      <c r="N68" s="237">
        <v>14</v>
      </c>
      <c r="O68" s="237">
        <v>14</v>
      </c>
      <c r="P68" s="89">
        <v>9</v>
      </c>
      <c r="Q68" s="89">
        <v>11</v>
      </c>
      <c r="R68" s="89">
        <v>7</v>
      </c>
      <c r="S68" s="74">
        <v>7</v>
      </c>
      <c r="T68" s="67"/>
      <c r="U68" s="67"/>
    </row>
    <row r="69" spans="1:25" ht="27.75" customHeight="1">
      <c r="A69" s="280"/>
      <c r="B69" s="280"/>
      <c r="C69" s="280"/>
      <c r="D69" s="280"/>
      <c r="E69" s="280"/>
      <c r="F69" s="280"/>
      <c r="G69" s="280"/>
      <c r="H69" s="262"/>
      <c r="I69" s="259" t="s">
        <v>163</v>
      </c>
      <c r="J69" s="259"/>
      <c r="K69" s="259"/>
      <c r="L69" s="259"/>
      <c r="M69" s="259"/>
      <c r="N69" s="24">
        <v>0</v>
      </c>
      <c r="O69" s="24">
        <v>0</v>
      </c>
      <c r="P69" s="24">
        <v>36</v>
      </c>
      <c r="Q69" s="24">
        <v>108</v>
      </c>
      <c r="R69" s="57">
        <v>108</v>
      </c>
      <c r="S69" s="57">
        <v>36</v>
      </c>
      <c r="T69" s="67"/>
      <c r="U69" s="67"/>
      <c r="W69">
        <f>P69+Q69+R69+S69</f>
        <v>288</v>
      </c>
      <c r="Y69">
        <v>8</v>
      </c>
    </row>
    <row r="70" spans="1:25" ht="31.5" customHeight="1">
      <c r="A70" s="256" t="s">
        <v>164</v>
      </c>
      <c r="B70" s="256"/>
      <c r="C70" s="256"/>
      <c r="D70" s="256"/>
      <c r="E70" s="256"/>
      <c r="F70" s="256"/>
      <c r="G70" s="256"/>
      <c r="H70" s="262"/>
      <c r="I70" s="256" t="s">
        <v>165</v>
      </c>
      <c r="J70" s="256"/>
      <c r="K70" s="256"/>
      <c r="L70" s="256"/>
      <c r="M70" s="256"/>
      <c r="N70" s="57">
        <v>0</v>
      </c>
      <c r="O70" s="57">
        <v>0</v>
      </c>
      <c r="P70" s="24">
        <v>36</v>
      </c>
      <c r="Q70" s="24">
        <v>108</v>
      </c>
      <c r="R70" s="24">
        <v>72</v>
      </c>
      <c r="S70" s="24">
        <v>72</v>
      </c>
      <c r="T70" s="67"/>
      <c r="U70" s="67"/>
      <c r="V70" s="13" t="s">
        <v>12</v>
      </c>
      <c r="W70">
        <f>P70+Q70+R70+S70</f>
        <v>288</v>
      </c>
      <c r="X70">
        <v>8</v>
      </c>
      <c r="Y70">
        <f>W69+W70</f>
        <v>576</v>
      </c>
    </row>
    <row r="71" spans="1:25" ht="28.5" customHeight="1">
      <c r="A71" s="256" t="s">
        <v>166</v>
      </c>
      <c r="B71" s="256"/>
      <c r="C71" s="256"/>
      <c r="D71" s="256"/>
      <c r="E71" s="256"/>
      <c r="F71" s="256"/>
      <c r="G71" s="256"/>
      <c r="H71" s="262"/>
      <c r="I71" s="256" t="s">
        <v>167</v>
      </c>
      <c r="J71" s="256"/>
      <c r="K71" s="256"/>
      <c r="L71" s="256"/>
      <c r="M71" s="256"/>
      <c r="N71" s="57"/>
      <c r="O71" s="57"/>
      <c r="P71" s="24"/>
      <c r="Q71" s="24"/>
      <c r="R71" s="24"/>
      <c r="S71" s="24">
        <v>144</v>
      </c>
      <c r="T71" s="67"/>
      <c r="U71" s="67"/>
      <c r="W71" t="s">
        <v>12</v>
      </c>
    </row>
    <row r="72" spans="1:25" ht="18.75" customHeight="1">
      <c r="A72" s="256" t="s">
        <v>168</v>
      </c>
      <c r="B72" s="256"/>
      <c r="C72" s="256"/>
      <c r="D72" s="256"/>
      <c r="E72" s="256"/>
      <c r="F72" s="256"/>
      <c r="G72" s="256"/>
      <c r="H72" s="262"/>
      <c r="I72" s="259" t="s">
        <v>169</v>
      </c>
      <c r="J72" s="259"/>
      <c r="K72" s="259"/>
      <c r="L72" s="259"/>
      <c r="M72" s="259"/>
      <c r="N72" s="24">
        <v>0</v>
      </c>
      <c r="O72" s="24">
        <v>4</v>
      </c>
      <c r="P72" s="24">
        <v>0</v>
      </c>
      <c r="Q72" s="24">
        <v>5</v>
      </c>
      <c r="R72" s="24">
        <v>0</v>
      </c>
      <c r="S72" s="24">
        <v>5</v>
      </c>
      <c r="T72" s="67"/>
      <c r="U72" s="67"/>
    </row>
    <row r="73" spans="1:25" ht="27.75" customHeight="1">
      <c r="A73" s="308"/>
      <c r="B73" s="308"/>
      <c r="C73" s="308"/>
      <c r="D73" s="308"/>
      <c r="E73" s="308"/>
      <c r="F73" s="308"/>
      <c r="G73" s="308"/>
      <c r="H73" s="262"/>
      <c r="I73" s="256" t="s">
        <v>170</v>
      </c>
      <c r="J73" s="256"/>
      <c r="K73" s="256"/>
      <c r="L73" s="256"/>
      <c r="M73" s="256"/>
      <c r="N73" s="57">
        <v>1</v>
      </c>
      <c r="O73" s="57">
        <v>10</v>
      </c>
      <c r="P73" s="24">
        <v>1</v>
      </c>
      <c r="Q73" s="24">
        <v>9</v>
      </c>
      <c r="R73" s="24">
        <v>3</v>
      </c>
      <c r="S73" s="24">
        <v>8</v>
      </c>
      <c r="T73" s="67"/>
      <c r="U73" s="67"/>
    </row>
    <row r="74" spans="1:25">
      <c r="A74" s="7"/>
      <c r="B74" s="7"/>
      <c r="C74" s="7"/>
      <c r="D74" s="7"/>
      <c r="E74" s="7"/>
      <c r="F74" s="7"/>
      <c r="G74" s="7"/>
      <c r="H74" s="7"/>
      <c r="I74" s="7"/>
      <c r="J74" s="7"/>
      <c r="K74" s="7"/>
      <c r="L74" s="7"/>
      <c r="M74" s="7"/>
      <c r="N74" s="7"/>
      <c r="O74" s="7"/>
      <c r="P74" s="7"/>
      <c r="Q74" s="7"/>
      <c r="R74" s="7"/>
      <c r="S74" s="7"/>
    </row>
    <row r="75" spans="1:25">
      <c r="A75" s="7"/>
      <c r="B75" s="7"/>
      <c r="C75" s="7"/>
      <c r="D75" s="7"/>
      <c r="E75" s="7"/>
      <c r="F75" s="293"/>
      <c r="G75" s="293"/>
      <c r="H75" s="293"/>
      <c r="I75" s="293"/>
      <c r="J75" s="293"/>
      <c r="K75" s="293"/>
      <c r="L75" s="80"/>
      <c r="M75" s="80"/>
      <c r="N75" s="80"/>
      <c r="O75" s="80"/>
      <c r="P75" s="7"/>
      <c r="Q75" s="7"/>
      <c r="R75" s="7"/>
      <c r="S75" s="7"/>
    </row>
    <row r="76" spans="1:25" ht="15.75">
      <c r="A76" s="5"/>
      <c r="B76" s="5"/>
      <c r="C76" s="5"/>
      <c r="D76" s="5"/>
      <c r="E76" s="5"/>
      <c r="F76" s="294"/>
      <c r="G76" s="294"/>
      <c r="H76" s="294"/>
      <c r="I76" s="294"/>
      <c r="J76" s="294"/>
      <c r="K76" s="294"/>
      <c r="L76" s="81"/>
      <c r="M76" s="81"/>
      <c r="N76" s="81"/>
      <c r="O76" s="81"/>
      <c r="P76" s="5"/>
      <c r="Q76" s="5"/>
      <c r="R76" s="5"/>
      <c r="S76" s="5"/>
    </row>
    <row r="77" spans="1:25" ht="15.75">
      <c r="A77" s="5"/>
      <c r="B77" s="5"/>
      <c r="C77" s="5"/>
      <c r="D77" s="5"/>
      <c r="E77" s="5"/>
      <c r="F77" s="294"/>
      <c r="G77" s="294"/>
      <c r="H77" s="294"/>
      <c r="I77" s="294"/>
      <c r="J77" s="294"/>
      <c r="K77" s="294"/>
      <c r="L77" s="81"/>
      <c r="M77" s="81"/>
      <c r="N77" s="81"/>
      <c r="O77" s="81"/>
      <c r="P77" s="5"/>
      <c r="Q77" s="5"/>
      <c r="R77" s="5"/>
      <c r="S77" s="5"/>
    </row>
    <row r="78" spans="1:25">
      <c r="F78" s="292"/>
      <c r="G78" s="292"/>
      <c r="H78" s="292"/>
      <c r="I78" s="292"/>
      <c r="J78" s="292"/>
      <c r="K78" s="292"/>
      <c r="L78" s="79"/>
      <c r="M78" s="79"/>
      <c r="N78" s="79"/>
      <c r="O78" s="79"/>
    </row>
    <row r="79" spans="1:25">
      <c r="F79" s="292"/>
      <c r="G79" s="292"/>
      <c r="H79" s="292"/>
      <c r="I79" s="292"/>
      <c r="J79" s="292"/>
      <c r="K79" s="292"/>
      <c r="L79" s="79"/>
      <c r="M79" s="79"/>
      <c r="N79" s="79"/>
      <c r="O79" s="79"/>
    </row>
    <row r="80" spans="1:25">
      <c r="F80" s="292"/>
      <c r="G80" s="292"/>
      <c r="H80" s="292"/>
      <c r="I80" s="292"/>
      <c r="J80" s="292"/>
      <c r="K80" s="292"/>
      <c r="L80" s="79"/>
      <c r="M80" s="79"/>
      <c r="N80" s="79"/>
      <c r="O80" s="79"/>
    </row>
    <row r="81" spans="6:15">
      <c r="F81" s="292"/>
      <c r="G81" s="292"/>
      <c r="H81" s="292"/>
      <c r="I81" s="292"/>
      <c r="J81" s="292"/>
      <c r="K81" s="292"/>
      <c r="L81" s="79"/>
      <c r="M81" s="79"/>
      <c r="N81" s="79"/>
      <c r="O81" s="79"/>
    </row>
  </sheetData>
  <mergeCells count="43">
    <mergeCell ref="I72:M72"/>
    <mergeCell ref="A73:G73"/>
    <mergeCell ref="F79:K79"/>
    <mergeCell ref="F78:K78"/>
    <mergeCell ref="F81:K81"/>
    <mergeCell ref="F75:K75"/>
    <mergeCell ref="F76:K76"/>
    <mergeCell ref="F77:K77"/>
    <mergeCell ref="F80:K80"/>
    <mergeCell ref="X67:Y67"/>
    <mergeCell ref="A68:G69"/>
    <mergeCell ref="A70:G70"/>
    <mergeCell ref="J7:J8"/>
    <mergeCell ref="I70:M70"/>
    <mergeCell ref="G6:G8"/>
    <mergeCell ref="A5:A8"/>
    <mergeCell ref="B5:B8"/>
    <mergeCell ref="D6:D8"/>
    <mergeCell ref="T5:U6"/>
    <mergeCell ref="I71:M71"/>
    <mergeCell ref="A71:G71"/>
    <mergeCell ref="A72:G72"/>
    <mergeCell ref="A3:U3"/>
    <mergeCell ref="I68:M68"/>
    <mergeCell ref="I69:M69"/>
    <mergeCell ref="C5:D5"/>
    <mergeCell ref="H68:H73"/>
    <mergeCell ref="T7:T8"/>
    <mergeCell ref="R7:S7"/>
    <mergeCell ref="P7:Q7"/>
    <mergeCell ref="C6:C8"/>
    <mergeCell ref="E6:E8"/>
    <mergeCell ref="F6:F8"/>
    <mergeCell ref="I73:M73"/>
    <mergeCell ref="N7:O7"/>
    <mergeCell ref="U7:U8"/>
    <mergeCell ref="H7:H8"/>
    <mergeCell ref="I7:I8"/>
    <mergeCell ref="K7:K8"/>
    <mergeCell ref="E5:M5"/>
    <mergeCell ref="N5:S6"/>
    <mergeCell ref="H6:M6"/>
    <mergeCell ref="L7:M7"/>
  </mergeCells>
  <phoneticPr fontId="3" type="noConversion"/>
  <printOptions horizontalCentered="1"/>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7F00-75C4-4106-899F-28843575631D}">
  <dimension ref="A2:E41"/>
  <sheetViews>
    <sheetView workbookViewId="0">
      <selection activeCell="G26" sqref="G25:G26"/>
    </sheetView>
  </sheetViews>
  <sheetFormatPr defaultRowHeight="12.75"/>
  <cols>
    <col min="1" max="1" width="4.42578125" customWidth="1"/>
    <col min="2" max="2" width="4.42578125" style="3" customWidth="1"/>
    <col min="3" max="3" width="66.85546875" customWidth="1"/>
    <col min="4" max="4" width="19.85546875" customWidth="1"/>
  </cols>
  <sheetData>
    <row r="2" spans="1:5">
      <c r="A2" s="7"/>
      <c r="B2" s="10"/>
      <c r="C2" s="7"/>
      <c r="D2" s="7"/>
      <c r="E2" s="7"/>
    </row>
    <row r="3" spans="1:5" ht="13.5" thickBot="1">
      <c r="A3" s="7"/>
      <c r="B3" s="8"/>
      <c r="C3" s="26" t="s">
        <v>171</v>
      </c>
      <c r="D3" s="7"/>
      <c r="E3" s="7"/>
    </row>
    <row r="4" spans="1:5" ht="13.5" thickBot="1">
      <c r="A4" s="7"/>
      <c r="B4" s="34" t="s">
        <v>172</v>
      </c>
      <c r="C4" s="35" t="s">
        <v>173</v>
      </c>
      <c r="D4" s="27"/>
      <c r="E4" s="7"/>
    </row>
    <row r="5" spans="1:5">
      <c r="A5" s="7"/>
      <c r="B5" s="36">
        <v>1</v>
      </c>
      <c r="C5" s="41" t="s">
        <v>174</v>
      </c>
      <c r="D5" s="298" t="s">
        <v>175</v>
      </c>
      <c r="E5" s="7"/>
    </row>
    <row r="6" spans="1:5">
      <c r="A6" s="7"/>
      <c r="B6" s="90">
        <v>2</v>
      </c>
      <c r="C6" s="91" t="s">
        <v>176</v>
      </c>
      <c r="D6" s="299"/>
      <c r="E6" s="7"/>
    </row>
    <row r="7" spans="1:5">
      <c r="A7" s="7"/>
      <c r="B7" s="90">
        <v>3</v>
      </c>
      <c r="C7" s="91" t="s">
        <v>177</v>
      </c>
      <c r="D7" s="299"/>
      <c r="E7" s="7"/>
    </row>
    <row r="8" spans="1:5" ht="25.5">
      <c r="A8" s="7"/>
      <c r="B8" s="90">
        <v>4</v>
      </c>
      <c r="C8" s="238" t="s">
        <v>178</v>
      </c>
      <c r="D8" s="299"/>
      <c r="E8" s="7"/>
    </row>
    <row r="9" spans="1:5">
      <c r="A9" s="7"/>
      <c r="B9" s="90" t="s">
        <v>179</v>
      </c>
      <c r="C9" s="91" t="s">
        <v>180</v>
      </c>
      <c r="D9" s="299"/>
      <c r="E9" s="7"/>
    </row>
    <row r="10" spans="1:5">
      <c r="A10" s="7"/>
      <c r="B10" s="90" t="s">
        <v>181</v>
      </c>
      <c r="C10" s="91" t="s">
        <v>182</v>
      </c>
      <c r="D10" s="299"/>
      <c r="E10" s="7"/>
    </row>
    <row r="11" spans="1:5" ht="13.5" thickBot="1">
      <c r="A11" s="7"/>
      <c r="B11" s="40" t="s">
        <v>183</v>
      </c>
      <c r="C11" s="42" t="s">
        <v>184</v>
      </c>
      <c r="D11" s="300"/>
      <c r="E11" s="7"/>
    </row>
    <row r="12" spans="1:5" ht="0.75" customHeight="1" thickBot="1">
      <c r="A12" s="7"/>
      <c r="B12" s="37"/>
      <c r="C12" s="29"/>
      <c r="D12" s="29"/>
      <c r="E12" s="7"/>
    </row>
    <row r="13" spans="1:5" hidden="1">
      <c r="A13" s="7"/>
      <c r="B13" s="37"/>
      <c r="C13" s="29"/>
      <c r="D13" s="29"/>
      <c r="E13" s="7"/>
    </row>
    <row r="14" spans="1:5" hidden="1">
      <c r="A14" s="7"/>
      <c r="B14" s="37"/>
      <c r="C14" s="29"/>
      <c r="D14" s="29"/>
      <c r="E14" s="7"/>
    </row>
    <row r="15" spans="1:5" hidden="1">
      <c r="A15" s="7"/>
      <c r="B15" s="37"/>
      <c r="C15" s="29"/>
      <c r="D15" s="29"/>
      <c r="E15" s="7"/>
    </row>
    <row r="16" spans="1:5" hidden="1">
      <c r="A16" s="7"/>
      <c r="B16" s="37"/>
      <c r="C16" s="29"/>
      <c r="D16" s="29"/>
      <c r="E16" s="7"/>
    </row>
    <row r="17" spans="1:5" hidden="1">
      <c r="A17" s="7"/>
      <c r="B17" s="37"/>
      <c r="C17" s="29"/>
      <c r="D17" s="29"/>
      <c r="E17" s="7"/>
    </row>
    <row r="18" spans="1:5" hidden="1">
      <c r="A18" s="7"/>
      <c r="B18" s="37"/>
      <c r="C18" s="29"/>
      <c r="D18" s="29"/>
      <c r="E18" s="7"/>
    </row>
    <row r="19" spans="1:5" hidden="1">
      <c r="A19" s="7"/>
      <c r="B19" s="37"/>
      <c r="C19" s="29"/>
      <c r="D19" s="29"/>
      <c r="E19" s="7"/>
    </row>
    <row r="20" spans="1:5" ht="14.25" hidden="1" customHeight="1">
      <c r="A20" s="7"/>
      <c r="B20" s="37"/>
      <c r="C20" s="29"/>
      <c r="D20" s="29"/>
      <c r="E20" s="7"/>
    </row>
    <row r="21" spans="1:5" hidden="1">
      <c r="A21" s="7"/>
      <c r="B21" s="37"/>
      <c r="C21" s="29"/>
      <c r="D21" s="29"/>
      <c r="E21" s="7"/>
    </row>
    <row r="22" spans="1:5" hidden="1">
      <c r="A22" s="7"/>
      <c r="B22" s="37"/>
      <c r="C22" s="29"/>
      <c r="D22" s="29"/>
      <c r="E22" s="7"/>
    </row>
    <row r="23" spans="1:5" hidden="1">
      <c r="A23" s="7"/>
      <c r="B23" s="37"/>
      <c r="C23" s="29"/>
      <c r="D23" s="29"/>
      <c r="E23" s="7"/>
    </row>
    <row r="24" spans="1:5">
      <c r="A24" s="7"/>
      <c r="B24" s="92" t="s">
        <v>185</v>
      </c>
      <c r="C24" s="41" t="s">
        <v>116</v>
      </c>
      <c r="D24" s="297" t="s">
        <v>186</v>
      </c>
      <c r="E24" s="7"/>
    </row>
    <row r="25" spans="1:5">
      <c r="A25" s="7"/>
      <c r="B25" s="90" t="s">
        <v>187</v>
      </c>
      <c r="C25" s="91" t="s">
        <v>188</v>
      </c>
      <c r="D25" s="295"/>
      <c r="E25" s="7"/>
    </row>
    <row r="26" spans="1:5" ht="11.25" customHeight="1">
      <c r="A26" s="7"/>
      <c r="B26" s="90" t="s">
        <v>189</v>
      </c>
      <c r="C26" s="91" t="s">
        <v>190</v>
      </c>
      <c r="D26" s="295"/>
      <c r="E26" s="7"/>
    </row>
    <row r="27" spans="1:5" ht="12.75" hidden="1" customHeight="1">
      <c r="A27" s="7"/>
      <c r="B27" s="90"/>
      <c r="C27" s="91"/>
      <c r="D27" s="295"/>
      <c r="E27" s="7"/>
    </row>
    <row r="28" spans="1:5" ht="12.75" hidden="1" customHeight="1">
      <c r="A28" s="7"/>
      <c r="B28" s="90"/>
      <c r="C28" s="91"/>
      <c r="D28" s="295"/>
      <c r="E28" s="7"/>
    </row>
    <row r="29" spans="1:5" ht="12.75" customHeight="1">
      <c r="A29" s="7"/>
      <c r="B29" s="90" t="s">
        <v>191</v>
      </c>
      <c r="C29" s="91" t="s">
        <v>192</v>
      </c>
      <c r="D29" s="295"/>
      <c r="E29" s="7"/>
    </row>
    <row r="30" spans="1:5" ht="13.5" thickBot="1">
      <c r="A30" s="7"/>
      <c r="B30" s="93" t="s">
        <v>179</v>
      </c>
      <c r="C30" s="42" t="s">
        <v>193</v>
      </c>
      <c r="D30" s="296"/>
      <c r="E30" s="7"/>
    </row>
    <row r="31" spans="1:5" hidden="1">
      <c r="A31" s="7"/>
      <c r="B31" s="37"/>
      <c r="C31" s="7"/>
      <c r="D31" s="32"/>
      <c r="E31" s="7"/>
    </row>
    <row r="32" spans="1:5" hidden="1">
      <c r="A32" s="7"/>
      <c r="B32" s="38"/>
      <c r="C32" s="31"/>
      <c r="D32" s="33"/>
      <c r="E32" s="7"/>
    </row>
    <row r="33" spans="1:5" hidden="1">
      <c r="A33" s="7"/>
      <c r="B33" s="39"/>
      <c r="C33" s="30"/>
      <c r="D33" s="28"/>
      <c r="E33" s="7"/>
    </row>
    <row r="34" spans="1:5">
      <c r="A34" s="7"/>
      <c r="B34" s="36" t="s">
        <v>185</v>
      </c>
      <c r="C34" s="94" t="s">
        <v>194</v>
      </c>
      <c r="D34" s="297" t="s">
        <v>195</v>
      </c>
      <c r="E34" s="7"/>
    </row>
    <row r="35" spans="1:5" ht="13.5" thickBot="1">
      <c r="A35" s="7"/>
      <c r="B35" s="52" t="s">
        <v>187</v>
      </c>
      <c r="C35" s="42" t="s">
        <v>196</v>
      </c>
      <c r="D35" s="296"/>
      <c r="E35" s="7"/>
    </row>
    <row r="36" spans="1:5">
      <c r="A36" s="7"/>
      <c r="B36" s="36" t="s">
        <v>185</v>
      </c>
      <c r="C36" s="41" t="s">
        <v>197</v>
      </c>
      <c r="D36" s="295" t="s">
        <v>198</v>
      </c>
      <c r="E36" s="7"/>
    </row>
    <row r="37" spans="1:5">
      <c r="A37" s="7"/>
      <c r="B37" s="37" t="s">
        <v>187</v>
      </c>
      <c r="C37" s="95" t="s">
        <v>199</v>
      </c>
      <c r="D37" s="295"/>
      <c r="E37" s="7"/>
    </row>
    <row r="38" spans="1:5" ht="26.25" thickBot="1">
      <c r="A38" s="7"/>
      <c r="B38" s="40" t="s">
        <v>189</v>
      </c>
      <c r="C38" s="96" t="s">
        <v>200</v>
      </c>
      <c r="D38" s="296"/>
      <c r="E38" s="7"/>
    </row>
    <row r="39" spans="1:5">
      <c r="A39" s="7"/>
      <c r="B39" s="97" t="s">
        <v>185</v>
      </c>
      <c r="C39" s="94" t="s">
        <v>201</v>
      </c>
      <c r="D39" s="298" t="s">
        <v>202</v>
      </c>
      <c r="E39" s="7"/>
    </row>
    <row r="40" spans="1:5" ht="13.5" thickBot="1">
      <c r="A40" s="7"/>
      <c r="B40" s="40" t="s">
        <v>187</v>
      </c>
      <c r="C40" s="42" t="s">
        <v>203</v>
      </c>
      <c r="D40" s="300"/>
      <c r="E40" s="7"/>
    </row>
    <row r="41" spans="1:5">
      <c r="A41" s="7"/>
      <c r="B41" s="10"/>
      <c r="C41" s="7"/>
      <c r="D41" s="7"/>
      <c r="E41" s="7"/>
    </row>
  </sheetData>
  <mergeCells count="5">
    <mergeCell ref="D36:D38"/>
    <mergeCell ref="D34:D35"/>
    <mergeCell ref="D5:D11"/>
    <mergeCell ref="D24:D30"/>
    <mergeCell ref="D39:D40"/>
  </mergeCells>
  <phoneticPr fontId="3" type="noConversion"/>
  <printOptions horizontalCentered="1" verticalCentered="1"/>
  <pageMargins left="0.19685039370078741" right="0.19685039370078741" top="0.19685039370078741" bottom="0.19685039370078741" header="0.51181102362204722" footer="0.51181102362204722"/>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1319B-1DF5-4688-8C03-2FAA9EBD3026}">
  <dimension ref="A1:E26"/>
  <sheetViews>
    <sheetView zoomScaleNormal="100" workbookViewId="0">
      <selection activeCell="B23" sqref="B23:E23"/>
    </sheetView>
  </sheetViews>
  <sheetFormatPr defaultRowHeight="12.75"/>
  <cols>
    <col min="1" max="1" width="67.140625" customWidth="1"/>
    <col min="2" max="2" width="63.5703125" customWidth="1"/>
    <col min="3" max="3" width="5.85546875" customWidth="1"/>
  </cols>
  <sheetData>
    <row r="1" spans="1:5" ht="15" customHeight="1">
      <c r="A1" s="244" t="s">
        <v>204</v>
      </c>
      <c r="B1" s="244"/>
    </row>
    <row r="2" spans="1:5" ht="10.5" customHeight="1">
      <c r="A2" s="8"/>
      <c r="B2" s="8"/>
    </row>
    <row r="3" spans="1:5" ht="136.5" customHeight="1">
      <c r="A3" s="305" t="s">
        <v>205</v>
      </c>
      <c r="B3" s="305"/>
      <c r="C3" s="305"/>
      <c r="D3" s="305"/>
      <c r="E3" s="305"/>
    </row>
    <row r="4" spans="1:5" ht="33.75" customHeight="1">
      <c r="A4" s="305" t="s">
        <v>206</v>
      </c>
      <c r="B4" s="305"/>
      <c r="C4" s="305"/>
      <c r="D4" s="305"/>
      <c r="E4" s="305"/>
    </row>
    <row r="5" spans="1:5" ht="45" customHeight="1">
      <c r="A5" s="305" t="s">
        <v>207</v>
      </c>
      <c r="B5" s="305"/>
      <c r="C5" s="305"/>
      <c r="D5" s="305"/>
      <c r="E5" s="305"/>
    </row>
    <row r="6" spans="1:5" ht="45.75" customHeight="1">
      <c r="A6" s="305" t="s">
        <v>208</v>
      </c>
      <c r="B6" s="305"/>
      <c r="C6" s="305"/>
      <c r="D6" s="305"/>
      <c r="E6" s="305"/>
    </row>
    <row r="7" spans="1:5" ht="32.25" customHeight="1">
      <c r="A7" s="306" t="s">
        <v>209</v>
      </c>
      <c r="B7" s="306"/>
      <c r="C7" s="306"/>
      <c r="D7" s="306"/>
      <c r="E7" s="306"/>
    </row>
    <row r="8" spans="1:5" ht="41.25" customHeight="1">
      <c r="A8" s="305" t="s">
        <v>210</v>
      </c>
      <c r="B8" s="305"/>
      <c r="C8" s="305"/>
      <c r="D8" s="305"/>
      <c r="E8" s="305"/>
    </row>
    <row r="9" spans="1:5" ht="39" customHeight="1">
      <c r="A9" s="305" t="s">
        <v>211</v>
      </c>
      <c r="B9" s="305"/>
      <c r="C9" s="305"/>
      <c r="D9" s="305"/>
      <c r="E9" s="305"/>
    </row>
    <row r="10" spans="1:5" ht="70.5" customHeight="1">
      <c r="A10" s="306" t="s">
        <v>212</v>
      </c>
      <c r="B10" s="306"/>
      <c r="C10" s="306"/>
      <c r="D10" s="306"/>
      <c r="E10" s="306"/>
    </row>
    <row r="11" spans="1:5" ht="58.5" customHeight="1">
      <c r="A11" s="305" t="s">
        <v>213</v>
      </c>
      <c r="B11" s="305"/>
      <c r="C11" s="305"/>
      <c r="D11" s="305"/>
      <c r="E11" s="305"/>
    </row>
    <row r="12" spans="1:5" ht="27.75" customHeight="1">
      <c r="A12" s="305" t="s">
        <v>214</v>
      </c>
      <c r="B12" s="305"/>
      <c r="C12" s="305"/>
      <c r="D12" s="305"/>
      <c r="E12" s="305"/>
    </row>
    <row r="13" spans="1:5" ht="41.25" customHeight="1">
      <c r="A13" s="305" t="s">
        <v>215</v>
      </c>
      <c r="B13" s="305"/>
      <c r="C13" s="305"/>
      <c r="D13" s="305"/>
      <c r="E13" s="305"/>
    </row>
    <row r="14" spans="1:5" ht="25.5" customHeight="1">
      <c r="A14" s="305" t="s">
        <v>216</v>
      </c>
      <c r="B14" s="305"/>
      <c r="C14" s="305"/>
      <c r="D14" s="305"/>
      <c r="E14" s="305"/>
    </row>
    <row r="15" spans="1:5" ht="45" customHeight="1">
      <c r="A15" s="305" t="s">
        <v>217</v>
      </c>
      <c r="B15" s="305"/>
      <c r="C15" s="305"/>
      <c r="D15" s="305"/>
      <c r="E15" s="305"/>
    </row>
    <row r="16" spans="1:5" ht="56.25" customHeight="1">
      <c r="A16" s="305" t="s">
        <v>218</v>
      </c>
      <c r="B16" s="305"/>
      <c r="C16" s="305"/>
      <c r="D16" s="305"/>
      <c r="E16" s="305"/>
    </row>
    <row r="17" spans="1:5" ht="24" customHeight="1">
      <c r="A17" s="305" t="s">
        <v>219</v>
      </c>
      <c r="B17" s="305"/>
      <c r="C17" s="305"/>
      <c r="D17" s="305"/>
      <c r="E17" s="305"/>
    </row>
    <row r="18" spans="1:5" ht="19.5" customHeight="1">
      <c r="A18" s="305" t="s">
        <v>220</v>
      </c>
      <c r="B18" s="305"/>
      <c r="C18" s="305"/>
      <c r="D18" s="305"/>
      <c r="E18" s="305"/>
    </row>
    <row r="19" spans="1:5" ht="48.75" customHeight="1">
      <c r="A19" s="98" t="s">
        <v>221</v>
      </c>
      <c r="B19" s="55" t="s">
        <v>222</v>
      </c>
    </row>
    <row r="20" spans="1:5" ht="45" customHeight="1">
      <c r="A20" s="53" t="s">
        <v>223</v>
      </c>
      <c r="B20" s="19" t="s">
        <v>224</v>
      </c>
    </row>
    <row r="21" spans="1:5" ht="46.5" customHeight="1">
      <c r="A21" s="53" t="s">
        <v>225</v>
      </c>
      <c r="B21" s="301" t="s">
        <v>226</v>
      </c>
      <c r="C21" s="301"/>
      <c r="D21" s="301"/>
      <c r="E21" s="301"/>
    </row>
    <row r="22" spans="1:5" ht="63.75" customHeight="1">
      <c r="A22" s="53" t="s">
        <v>227</v>
      </c>
      <c r="B22" s="98"/>
      <c r="C22" s="98"/>
      <c r="D22" s="98"/>
      <c r="E22" s="98"/>
    </row>
    <row r="23" spans="1:5" ht="99" customHeight="1">
      <c r="A23" s="107" t="s">
        <v>228</v>
      </c>
      <c r="B23" s="302"/>
      <c r="C23" s="302"/>
      <c r="D23" s="302"/>
      <c r="E23" s="302"/>
    </row>
    <row r="24" spans="1:5" ht="15" customHeight="1">
      <c r="A24" s="303" t="s">
        <v>12</v>
      </c>
      <c r="B24" s="304"/>
    </row>
    <row r="25" spans="1:5" ht="42" customHeight="1">
      <c r="A25" s="58"/>
      <c r="B25" s="5"/>
    </row>
    <row r="26" spans="1:5" ht="15.75">
      <c r="A26" s="5"/>
      <c r="B26" s="5"/>
    </row>
  </sheetData>
  <mergeCells count="20">
    <mergeCell ref="A12:E12"/>
    <mergeCell ref="A13:E13"/>
    <mergeCell ref="A9:E9"/>
    <mergeCell ref="A14:E14"/>
    <mergeCell ref="B21:E21"/>
    <mergeCell ref="B23:E23"/>
    <mergeCell ref="A24:B24"/>
    <mergeCell ref="A1:B1"/>
    <mergeCell ref="A3:E3"/>
    <mergeCell ref="A4:E4"/>
    <mergeCell ref="A5:E5"/>
    <mergeCell ref="A6:E6"/>
    <mergeCell ref="A15:E15"/>
    <mergeCell ref="A16:E16"/>
    <mergeCell ref="A17:E17"/>
    <mergeCell ref="A18:E18"/>
    <mergeCell ref="A7:E7"/>
    <mergeCell ref="A8:E8"/>
    <mergeCell ref="A10:E10"/>
    <mergeCell ref="A11:E11"/>
  </mergeCells>
  <phoneticPr fontId="3" type="noConversion"/>
  <printOptions horizontalCentered="1"/>
  <pageMargins left="0.19685039370078741" right="0.19685039370078741" top="0.19685039370078741" bottom="0.19685039370078741"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X</cp:lastModifiedBy>
  <cp:revision/>
  <dcterms:created xsi:type="dcterms:W3CDTF">2011-04-13T19:41:42Z</dcterms:created>
  <dcterms:modified xsi:type="dcterms:W3CDTF">2024-08-23T12:35:41Z</dcterms:modified>
  <cp:category/>
  <cp:contentStatus/>
</cp:coreProperties>
</file>